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geopmpa\GEOPMPA\SPM\CIP\ARQUIVOS 4º ANDAR\CADASTROS DE QUARTEIRÃO\PDDUA\2010_LC_646\"/>
    </mc:Choice>
  </mc:AlternateContent>
  <xr:revisionPtr revIDLastSave="0" documentId="13_ncr:1_{5218D101-2816-4C7E-8EFD-C172389B6625}" xr6:coauthVersionLast="47" xr6:coauthVersionMax="47" xr10:uidLastSave="{00000000-0000-0000-0000-000000000000}"/>
  <bookViews>
    <workbookView xWindow="13380" yWindow="-120" windowWidth="29040" windowHeight="15720" activeTab="2" xr2:uid="{8FBD9689-73D8-4512-9E4E-14AFFA3ABF74}"/>
  </bookViews>
  <sheets>
    <sheet name="MZ_01" sheetId="1" r:id="rId1"/>
    <sheet name="MZ_02" sheetId="2" r:id="rId2"/>
    <sheet name="MZ_03" sheetId="3" r:id="rId3"/>
    <sheet name="MZ_04" sheetId="4" r:id="rId4"/>
    <sheet name="MZ_05" sheetId="5" r:id="rId5"/>
    <sheet name="MZ_06" sheetId="6" r:id="rId6"/>
    <sheet name="MZ_07" sheetId="7" r:id="rId7"/>
    <sheet name="MZ_08" sheetId="8" r:id="rId8"/>
    <sheet name="MZ_09" sheetId="9" r:id="rId9"/>
    <sheet name="MZ_10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3" l="1"/>
  <c r="G32" i="3"/>
  <c r="G33" i="2"/>
  <c r="G5" i="2" s="1"/>
  <c r="B3" i="1" s="1"/>
  <c r="I6" i="2"/>
  <c r="I5" i="2"/>
  <c r="H33" i="2"/>
  <c r="H31" i="1"/>
  <c r="D32" i="4"/>
  <c r="C32" i="4"/>
  <c r="F32" i="3"/>
  <c r="E32" i="3"/>
  <c r="D32" i="3"/>
  <c r="C32" i="3"/>
  <c r="F31" i="1"/>
  <c r="I31" i="1"/>
  <c r="I5" i="1" s="1"/>
  <c r="G31" i="1"/>
  <c r="H5" i="1" s="1"/>
  <c r="H6" i="1" s="1"/>
  <c r="G6" i="2" l="1"/>
  <c r="C3" i="1" s="1"/>
  <c r="D3" i="1"/>
  <c r="F5" i="1"/>
  <c r="F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Gérisson Silva de Mello</author>
  </authors>
  <commentList>
    <comment ref="I28" authorId="0" shapeId="0" xr:uid="{FB5B2C87-9B2A-4BAC-9468-EA071C32C53D}">
      <text>
        <r>
          <rPr>
            <b/>
            <sz val="9"/>
            <color indexed="81"/>
            <rFont val="Segoe UI"/>
            <charset val="1"/>
          </rPr>
          <t>DOCUMENTAÇÃO NÃO LOCALIZADA.</t>
        </r>
      </text>
    </comment>
  </commentList>
</comments>
</file>

<file path=xl/sharedStrings.xml><?xml version="1.0" encoding="utf-8"?>
<sst xmlns="http://schemas.openxmlformats.org/spreadsheetml/2006/main" count="186" uniqueCount="171">
  <si>
    <t>01_002</t>
  </si>
  <si>
    <t>01_004</t>
  </si>
  <si>
    <t>01_006</t>
  </si>
  <si>
    <t>01_008</t>
  </si>
  <si>
    <t>01_010</t>
  </si>
  <si>
    <t>01_012</t>
  </si>
  <si>
    <t>01_014</t>
  </si>
  <si>
    <t>01_016</t>
  </si>
  <si>
    <t>01_018</t>
  </si>
  <si>
    <t>01_020</t>
  </si>
  <si>
    <t>01_022</t>
  </si>
  <si>
    <t>01_024</t>
  </si>
  <si>
    <t>01_026</t>
  </si>
  <si>
    <t>01_028</t>
  </si>
  <si>
    <t>01_030</t>
  </si>
  <si>
    <t>01_032</t>
  </si>
  <si>
    <t>01_034</t>
  </si>
  <si>
    <t>01_036</t>
  </si>
  <si>
    <t>01_038</t>
  </si>
  <si>
    <t>01_040</t>
  </si>
  <si>
    <t>01_042</t>
  </si>
  <si>
    <t>PASTA 01</t>
  </si>
  <si>
    <t>01_044</t>
  </si>
  <si>
    <t>01_046</t>
  </si>
  <si>
    <t>01_048</t>
  </si>
  <si>
    <t>01_050</t>
  </si>
  <si>
    <t>01_052</t>
  </si>
  <si>
    <t>01_054</t>
  </si>
  <si>
    <t>01_056</t>
  </si>
  <si>
    <t>01_058</t>
  </si>
  <si>
    <t>01_060</t>
  </si>
  <si>
    <t>01_062</t>
  </si>
  <si>
    <t>01_064</t>
  </si>
  <si>
    <t>01_066</t>
  </si>
  <si>
    <t>01_068</t>
  </si>
  <si>
    <t>01_070</t>
  </si>
  <si>
    <t>01_072</t>
  </si>
  <si>
    <t>01_074</t>
  </si>
  <si>
    <t>01_076</t>
  </si>
  <si>
    <t>01_078</t>
  </si>
  <si>
    <t>01_080</t>
  </si>
  <si>
    <t>01_082</t>
  </si>
  <si>
    <t>01_084</t>
  </si>
  <si>
    <t>01_086</t>
  </si>
  <si>
    <t>PASTA 02</t>
  </si>
  <si>
    <t>Pastas</t>
  </si>
  <si>
    <t xml:space="preserve">Arquivos </t>
  </si>
  <si>
    <t>Páginas</t>
  </si>
  <si>
    <t>02_004</t>
  </si>
  <si>
    <t>02_006</t>
  </si>
  <si>
    <t>02_008</t>
  </si>
  <si>
    <t>02_020</t>
  </si>
  <si>
    <t>02_022</t>
  </si>
  <si>
    <t>02_024</t>
  </si>
  <si>
    <t>02_026</t>
  </si>
  <si>
    <t>02_028</t>
  </si>
  <si>
    <t>02_030</t>
  </si>
  <si>
    <t>02_002</t>
  </si>
  <si>
    <t>02_032</t>
  </si>
  <si>
    <t>02_034</t>
  </si>
  <si>
    <t>02_036</t>
  </si>
  <si>
    <t>02_038</t>
  </si>
  <si>
    <t>02_040</t>
  </si>
  <si>
    <t>02_042</t>
  </si>
  <si>
    <t>02_044</t>
  </si>
  <si>
    <t>02_046</t>
  </si>
  <si>
    <t>02_048</t>
  </si>
  <si>
    <t>02_050</t>
  </si>
  <si>
    <t>02_010</t>
  </si>
  <si>
    <t>02_012</t>
  </si>
  <si>
    <t>02_014</t>
  </si>
  <si>
    <t>02_016</t>
  </si>
  <si>
    <t>02_018</t>
  </si>
  <si>
    <t>MZ 01</t>
  </si>
  <si>
    <t>MZ 03</t>
  </si>
  <si>
    <t>MZ 04</t>
  </si>
  <si>
    <t>03_004</t>
  </si>
  <si>
    <t>03_002</t>
  </si>
  <si>
    <t>03_006</t>
  </si>
  <si>
    <t>03_008</t>
  </si>
  <si>
    <t>03_030</t>
  </si>
  <si>
    <t>03_032</t>
  </si>
  <si>
    <t>03_034</t>
  </si>
  <si>
    <t>03_036</t>
  </si>
  <si>
    <t>03_038</t>
  </si>
  <si>
    <t>03_020</t>
  </si>
  <si>
    <t>03_022</t>
  </si>
  <si>
    <t>03_024</t>
  </si>
  <si>
    <t>03_026</t>
  </si>
  <si>
    <t>03_028</t>
  </si>
  <si>
    <t>03_040</t>
  </si>
  <si>
    <t>03_042</t>
  </si>
  <si>
    <t>03_044</t>
  </si>
  <si>
    <t>03_046</t>
  </si>
  <si>
    <t>03_048</t>
  </si>
  <si>
    <t>03_050</t>
  </si>
  <si>
    <t>03_054</t>
  </si>
  <si>
    <t>03_052</t>
  </si>
  <si>
    <t>03_056</t>
  </si>
  <si>
    <t>03_058</t>
  </si>
  <si>
    <t>03_060</t>
  </si>
  <si>
    <t>03_062</t>
  </si>
  <si>
    <t>03_064</t>
  </si>
  <si>
    <t>03_066</t>
  </si>
  <si>
    <t>03_068</t>
  </si>
  <si>
    <t>03_070</t>
  </si>
  <si>
    <t>03_072</t>
  </si>
  <si>
    <t>03_074</t>
  </si>
  <si>
    <t>03_076</t>
  </si>
  <si>
    <t>03_078</t>
  </si>
  <si>
    <t>03_080</t>
  </si>
  <si>
    <t>03_082</t>
  </si>
  <si>
    <t>03_084</t>
  </si>
  <si>
    <t>03_086</t>
  </si>
  <si>
    <t>03_088</t>
  </si>
  <si>
    <t>03_090</t>
  </si>
  <si>
    <t>03_092</t>
  </si>
  <si>
    <t>03_094</t>
  </si>
  <si>
    <t>03_096</t>
  </si>
  <si>
    <t>03_098</t>
  </si>
  <si>
    <t>04_004</t>
  </si>
  <si>
    <t>04_006</t>
  </si>
  <si>
    <t>04_008</t>
  </si>
  <si>
    <t>04_010</t>
  </si>
  <si>
    <t>04_012</t>
  </si>
  <si>
    <t>04_014</t>
  </si>
  <si>
    <t>04_016</t>
  </si>
  <si>
    <t>04_018</t>
  </si>
  <si>
    <t>04_040</t>
  </si>
  <si>
    <t>04_042</t>
  </si>
  <si>
    <t>04_044</t>
  </si>
  <si>
    <t>04_046</t>
  </si>
  <si>
    <t>04_048</t>
  </si>
  <si>
    <t>04_030</t>
  </si>
  <si>
    <t>04_032</t>
  </si>
  <si>
    <t>04_034</t>
  </si>
  <si>
    <t>04_036</t>
  </si>
  <si>
    <t>04_038</t>
  </si>
  <si>
    <t>04_050</t>
  </si>
  <si>
    <t>Capa</t>
  </si>
  <si>
    <t>PASTA 04</t>
  </si>
  <si>
    <t>PASTA 05</t>
  </si>
  <si>
    <t>PASTA 06</t>
  </si>
  <si>
    <t>03_010</t>
  </si>
  <si>
    <t>03_012</t>
  </si>
  <si>
    <t>03_014</t>
  </si>
  <si>
    <t>03_016</t>
  </si>
  <si>
    <t>03_018</t>
  </si>
  <si>
    <t>-</t>
  </si>
  <si>
    <t>03_100</t>
  </si>
  <si>
    <t>03_102</t>
  </si>
  <si>
    <t>03_104</t>
  </si>
  <si>
    <t>03_106</t>
  </si>
  <si>
    <t>03_108</t>
  </si>
  <si>
    <t>03_110</t>
  </si>
  <si>
    <t>03_112</t>
  </si>
  <si>
    <t>03_114</t>
  </si>
  <si>
    <t>03_116</t>
  </si>
  <si>
    <t>03_118</t>
  </si>
  <si>
    <t>03_120</t>
  </si>
  <si>
    <t>03_122</t>
  </si>
  <si>
    <t>03_124</t>
  </si>
  <si>
    <t>03_126</t>
  </si>
  <si>
    <t>03_128</t>
  </si>
  <si>
    <t>03_130</t>
  </si>
  <si>
    <t>03_132</t>
  </si>
  <si>
    <t>03_134</t>
  </si>
  <si>
    <t>03_138</t>
  </si>
  <si>
    <t>03_140</t>
  </si>
  <si>
    <t>03_142</t>
  </si>
  <si>
    <t>03_146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</si>
</sst>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#\ &quot;arquivos&quot;"/>
    <numFmt numFmtId="165" formatCode="0#\ &quot;páginas&quot;"/>
    <numFmt numFmtId="166" formatCode="0#\ &quot;PÁG&quot;"/>
    <numFmt numFmtId="167" formatCode="0#\ &quot;pág&quot;"/>
    <numFmt numFmtId="168" formatCode="0#\ &quot;pdf&quot;"/>
    <numFmt numFmtId="169" formatCode="0#\ &quot;oc&quot;"/>
    <numFmt numFmtId="170" formatCode="0#\ &quot;ARQ&quot;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9"/>
      <color indexed="81"/>
      <name val="Segoe UI"/>
      <charset val="1"/>
    </font>
    <font>
      <sz val="3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/>
      <right/>
      <top style="thin">
        <color auto="1"/>
      </top>
      <bottom/>
      <diagonal/>
    </border>
    <border>
      <left style="thin">
        <color theme="9" tint="-0.499984740745262"/>
      </left>
      <right/>
      <top style="thin">
        <color theme="9" tint="-0.499984740745262"/>
      </top>
      <bottom/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/>
      <right style="thin">
        <color auto="1"/>
      </right>
      <top style="medium">
        <color theme="9" tint="-0.499984740745262"/>
      </top>
      <bottom/>
      <diagonal/>
    </border>
    <border>
      <left style="thin">
        <color auto="1"/>
      </left>
      <right/>
      <top style="medium">
        <color theme="9" tint="-0.499984740745262"/>
      </top>
      <bottom/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/>
      <top/>
      <bottom/>
      <diagonal/>
    </border>
    <border>
      <left/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/>
      <top/>
      <bottom style="medium">
        <color theme="9" tint="-0.499984740745262"/>
      </bottom>
      <diagonal/>
    </border>
    <border>
      <left/>
      <right style="thin">
        <color auto="1"/>
      </right>
      <top/>
      <bottom style="medium">
        <color theme="9" tint="-0.499984740745262"/>
      </bottom>
      <diagonal/>
    </border>
    <border>
      <left style="thin">
        <color auto="1"/>
      </left>
      <right/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 style="medium">
        <color theme="9" tint="-0.499984740745262"/>
      </bottom>
      <diagonal/>
    </border>
    <border>
      <left/>
      <right/>
      <top style="medium">
        <color theme="9" tint="-0.499984740745262"/>
      </top>
      <bottom/>
      <diagonal/>
    </border>
    <border>
      <left style="medium">
        <color theme="9" tint="-0.499984740745262"/>
      </left>
      <right/>
      <top style="thin">
        <color theme="9" tint="-0.499984740745262"/>
      </top>
      <bottom/>
      <diagonal/>
    </border>
    <border>
      <left style="medium">
        <color auto="1"/>
      </left>
      <right/>
      <top style="thin">
        <color auto="1"/>
      </top>
      <bottom style="medium">
        <color theme="9" tint="-0.499984740745262"/>
      </bottom>
      <diagonal/>
    </border>
    <border>
      <left/>
      <right style="thin">
        <color auto="1"/>
      </right>
      <top style="thin">
        <color auto="1"/>
      </top>
      <bottom style="medium">
        <color theme="9" tint="-0.499984740745262"/>
      </bottom>
      <diagonal/>
    </border>
    <border>
      <left style="thin">
        <color auto="1"/>
      </left>
      <right/>
      <top style="thin">
        <color auto="1"/>
      </top>
      <bottom style="medium">
        <color theme="9" tint="-0.499984740745262"/>
      </bottom>
      <diagonal/>
    </border>
    <border>
      <left/>
      <right style="medium">
        <color auto="1"/>
      </right>
      <top style="thin">
        <color auto="1"/>
      </top>
      <bottom style="medium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auto="1"/>
      </bottom>
      <diagonal/>
    </border>
    <border>
      <left style="thin">
        <color theme="9" tint="-0.499984740745262"/>
      </left>
      <right style="medium">
        <color theme="9" tint="-0.499984740745262"/>
      </right>
      <top style="thin">
        <color theme="9" tint="-0.499984740745262"/>
      </top>
      <bottom style="thin">
        <color auto="1"/>
      </bottom>
      <diagonal/>
    </border>
    <border>
      <left style="thin">
        <color theme="9" tint="-0.499984740745262"/>
      </left>
      <right style="medium">
        <color theme="9" tint="-0.499984740745262"/>
      </right>
      <top style="thin">
        <color theme="9" tint="-0.499984740745262"/>
      </top>
      <bottom/>
      <diagonal/>
    </border>
    <border>
      <left style="thin">
        <color auto="1"/>
      </left>
      <right style="medium">
        <color theme="9" tint="-0.499984740745262"/>
      </right>
      <top style="thin">
        <color auto="1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3" borderId="4" xfId="0" applyFill="1" applyBorder="1" applyAlignment="1">
      <alignment horizontal="center" vertical="center"/>
    </xf>
    <xf numFmtId="165" fontId="1" fillId="3" borderId="6" xfId="0" applyNumberFormat="1" applyFont="1" applyFill="1" applyBorder="1"/>
    <xf numFmtId="164" fontId="1" fillId="3" borderId="5" xfId="0" applyNumberFormat="1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/>
    <xf numFmtId="0" fontId="7" fillId="4" borderId="1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1" fillId="0" borderId="0" xfId="0" applyNumberFormat="1" applyFont="1"/>
    <xf numFmtId="0" fontId="3" fillId="0" borderId="0" xfId="0" applyFont="1" applyAlignment="1">
      <alignment horizontal="center"/>
    </xf>
    <xf numFmtId="165" fontId="1" fillId="0" borderId="0" xfId="0" applyNumberFormat="1" applyFont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167" fontId="0" fillId="4" borderId="11" xfId="0" applyNumberFormat="1" applyFill="1" applyBorder="1" applyAlignment="1">
      <alignment horizontal="center" vertical="center"/>
    </xf>
    <xf numFmtId="167" fontId="0" fillId="4" borderId="29" xfId="0" applyNumberFormat="1" applyFill="1" applyBorder="1" applyAlignment="1">
      <alignment horizontal="center" vertical="center"/>
    </xf>
    <xf numFmtId="168" fontId="0" fillId="4" borderId="23" xfId="0" applyNumberFormat="1" applyFill="1" applyBorder="1" applyAlignment="1">
      <alignment horizontal="center" vertical="center"/>
    </xf>
    <xf numFmtId="169" fontId="0" fillId="4" borderId="28" xfId="0" applyNumberForma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168" fontId="9" fillId="3" borderId="18" xfId="0" applyNumberFormat="1" applyFont="1" applyFill="1" applyBorder="1" applyAlignment="1">
      <alignment horizontal="center" vertical="center"/>
    </xf>
    <xf numFmtId="167" fontId="9" fillId="3" borderId="19" xfId="0" applyNumberFormat="1" applyFont="1" applyFill="1" applyBorder="1" applyAlignment="1">
      <alignment horizontal="center" vertical="center"/>
    </xf>
    <xf numFmtId="168" fontId="9" fillId="3" borderId="20" xfId="0" applyNumberFormat="1" applyFont="1" applyFill="1" applyBorder="1" applyAlignment="1">
      <alignment horizontal="center" vertical="center"/>
    </xf>
    <xf numFmtId="167" fontId="9" fillId="3" borderId="21" xfId="0" applyNumberFormat="1" applyFont="1" applyFill="1" applyBorder="1" applyAlignment="1">
      <alignment horizontal="center" vertical="center"/>
    </xf>
    <xf numFmtId="167" fontId="0" fillId="4" borderId="30" xfId="0" applyNumberFormat="1" applyFill="1" applyBorder="1" applyAlignment="1">
      <alignment horizontal="center" vertical="center"/>
    </xf>
    <xf numFmtId="166" fontId="1" fillId="4" borderId="31" xfId="0" applyNumberFormat="1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170" fontId="1" fillId="4" borderId="24" xfId="0" applyNumberFormat="1" applyFont="1" applyFill="1" applyBorder="1" applyAlignment="1">
      <alignment horizontal="center" vertical="center"/>
    </xf>
    <xf numFmtId="170" fontId="1" fillId="4" borderId="25" xfId="0" applyNumberFormat="1" applyFont="1" applyFill="1" applyBorder="1" applyAlignment="1">
      <alignment horizontal="center" vertical="center"/>
    </xf>
    <xf numFmtId="166" fontId="1" fillId="4" borderId="26" xfId="0" applyNumberFormat="1" applyFont="1" applyFill="1" applyBorder="1" applyAlignment="1">
      <alignment horizontal="center" vertical="center"/>
    </xf>
    <xf numFmtId="166" fontId="1" fillId="4" borderId="27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22" xfId="0" applyFill="1" applyBorder="1"/>
    <xf numFmtId="0" fontId="0" fillId="3" borderId="14" xfId="0" applyFill="1" applyBorder="1" applyAlignment="1">
      <alignment horizontal="center" vertical="center"/>
    </xf>
    <xf numFmtId="0" fontId="0" fillId="3" borderId="0" xfId="0" applyFill="1" applyBorder="1"/>
    <xf numFmtId="0" fontId="0" fillId="3" borderId="18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32" xfId="0" applyFill="1" applyBorder="1"/>
    <xf numFmtId="0" fontId="0" fillId="3" borderId="20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9527</xdr:colOff>
      <xdr:row>3</xdr:row>
      <xdr:rowOff>9525</xdr:rowOff>
    </xdr:from>
    <xdr:to>
      <xdr:col>13</xdr:col>
      <xdr:colOff>666751</xdr:colOff>
      <xdr:row>42</xdr:row>
      <xdr:rowOff>182051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123979A-6F29-5853-FB18-38CB5B23E4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0102" y="1066800"/>
          <a:ext cx="3362324" cy="7706801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twoCellAnchor editAs="oneCell">
    <xdr:from>
      <xdr:col>14</xdr:col>
      <xdr:colOff>9526</xdr:colOff>
      <xdr:row>3</xdr:row>
      <xdr:rowOff>9525</xdr:rowOff>
    </xdr:from>
    <xdr:to>
      <xdr:col>19</xdr:col>
      <xdr:colOff>485776</xdr:colOff>
      <xdr:row>44</xdr:row>
      <xdr:rowOff>86840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95D18AC-9FD8-9183-3E22-5F84117CD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91476" y="1066800"/>
          <a:ext cx="3352800" cy="7992590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twoCellAnchor editAs="oneCell">
    <xdr:from>
      <xdr:col>19</xdr:col>
      <xdr:colOff>509210</xdr:colOff>
      <xdr:row>3</xdr:row>
      <xdr:rowOff>9525</xdr:rowOff>
    </xdr:from>
    <xdr:to>
      <xdr:col>23</xdr:col>
      <xdr:colOff>647701</xdr:colOff>
      <xdr:row>15</xdr:row>
      <xdr:rowOff>162159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C621901F-1865-E065-53D6-EFD51FDEE3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367710" y="1066800"/>
          <a:ext cx="2395916" cy="2524359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210890</xdr:colOff>
      <xdr:row>6</xdr:row>
      <xdr:rowOff>7436</xdr:rowOff>
    </xdr:from>
    <xdr:ext cx="2551360" cy="2049964"/>
    <xdr:pic>
      <xdr:nvPicPr>
        <xdr:cNvPr id="2" name="Imagem 1">
          <a:extLst>
            <a:ext uri="{FF2B5EF4-FFF2-40B4-BE49-F238E27FC236}">
              <a16:creationId xmlns:a16="http://schemas.microsoft.com/office/drawing/2014/main" id="{458CEF9A-BE16-4445-8245-106EC9702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16615" y="1217111"/>
          <a:ext cx="2551360" cy="2049964"/>
        </a:xfrm>
        <a:prstGeom prst="rect">
          <a:avLst/>
        </a:prstGeom>
        <a:ln w="19050">
          <a:solidFill>
            <a:schemeClr val="accent6">
              <a:lumMod val="50000"/>
            </a:schemeClr>
          </a:solidFill>
        </a:ln>
      </xdr:spPr>
    </xdr:pic>
    <xdr:clientData/>
  </xdr:oneCellAnchor>
  <xdr:twoCellAnchor editAs="oneCell">
    <xdr:from>
      <xdr:col>8</xdr:col>
      <xdr:colOff>9526</xdr:colOff>
      <xdr:row>6</xdr:row>
      <xdr:rowOff>9525</xdr:rowOff>
    </xdr:from>
    <xdr:to>
      <xdr:col>13</xdr:col>
      <xdr:colOff>190501</xdr:colOff>
      <xdr:row>47</xdr:row>
      <xdr:rowOff>134459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E11EEE73-A78C-BCFA-EB90-5AB4DD1715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43426" y="1219200"/>
          <a:ext cx="3352800" cy="7944959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B7D91-2F98-4542-9C4A-D1BA83BA8210}">
  <dimension ref="B2:V56"/>
  <sheetViews>
    <sheetView zoomScaleNormal="100" workbookViewId="0">
      <selection activeCell="G31" sqref="G31"/>
    </sheetView>
  </sheetViews>
  <sheetFormatPr defaultRowHeight="15" x14ac:dyDescent="0.25"/>
  <cols>
    <col min="1" max="1" width="1.7109375" customWidth="1"/>
    <col min="2" max="2" width="9" customWidth="1"/>
    <col min="3" max="3" width="12.5703125" bestFit="1" customWidth="1"/>
    <col min="4" max="4" width="12.42578125" bestFit="1" customWidth="1"/>
    <col min="5" max="5" width="2.140625" customWidth="1"/>
    <col min="6" max="6" width="7.5703125" bestFit="1" customWidth="1"/>
    <col min="7" max="7" width="6.140625" bestFit="1" customWidth="1"/>
    <col min="8" max="8" width="7" bestFit="1" customWidth="1"/>
    <col min="9" max="9" width="6.5703125" bestFit="1" customWidth="1"/>
    <col min="10" max="16" width="10.140625" customWidth="1"/>
    <col min="17" max="17" width="1.7109375" customWidth="1"/>
    <col min="18" max="18" width="11" bestFit="1" customWidth="1"/>
    <col min="19" max="19" width="10.140625" bestFit="1" customWidth="1"/>
    <col min="20" max="20" width="11" bestFit="1" customWidth="1"/>
    <col min="21" max="21" width="10.140625" bestFit="1" customWidth="1"/>
    <col min="22" max="22" width="1.7109375" customWidth="1"/>
    <col min="23" max="23" width="11" bestFit="1" customWidth="1"/>
    <col min="24" max="24" width="10.140625" bestFit="1" customWidth="1"/>
    <col min="25" max="25" width="1.7109375" customWidth="1"/>
    <col min="26" max="26" width="11" bestFit="1" customWidth="1"/>
    <col min="27" max="27" width="10.140625" bestFit="1" customWidth="1"/>
  </cols>
  <sheetData>
    <row r="2" spans="2:22" ht="21" x14ac:dyDescent="0.25">
      <c r="B2" s="6" t="s">
        <v>45</v>
      </c>
      <c r="C2" s="7" t="s">
        <v>46</v>
      </c>
      <c r="D2" s="8" t="s">
        <v>47</v>
      </c>
    </row>
    <row r="3" spans="2:22" ht="47.25" thickBot="1" x14ac:dyDescent="0.3">
      <c r="B3" s="9">
        <f>COUNTA(F7,H7,MZ_02!G5,MZ_03!C5,MZ_03!E5,MZ_04!C5)</f>
        <v>6</v>
      </c>
      <c r="C3" s="24">
        <f>SUM(F6,MZ_02!G33,MZ_03!C32,MZ_03!E32)+1</f>
        <v>125</v>
      </c>
      <c r="D3" s="16">
        <f>SUM(G31,I31,MZ_02!H33,MZ_03!D32,MZ_03!F32)</f>
        <v>140</v>
      </c>
    </row>
    <row r="4" spans="2:22" ht="18.75" x14ac:dyDescent="0.25">
      <c r="F4" s="33" t="s">
        <v>73</v>
      </c>
      <c r="G4" s="34"/>
      <c r="H4" s="34"/>
      <c r="I4" s="35"/>
    </row>
    <row r="5" spans="2:22" x14ac:dyDescent="0.25">
      <c r="F5" s="22">
        <f>SUM(F31,H31,)</f>
        <v>45</v>
      </c>
      <c r="G5" s="23">
        <v>3</v>
      </c>
      <c r="H5" s="20">
        <f>G31</f>
        <v>45</v>
      </c>
      <c r="I5" s="21">
        <f>I31</f>
        <v>34</v>
      </c>
      <c r="J5" s="15"/>
      <c r="K5" s="15"/>
      <c r="L5" s="15"/>
      <c r="M5" s="15"/>
      <c r="N5" s="15"/>
      <c r="O5" s="15"/>
      <c r="P5" s="15"/>
      <c r="V5" s="13"/>
    </row>
    <row r="6" spans="2:22" ht="15.75" thickBot="1" x14ac:dyDescent="0.3">
      <c r="F6" s="36">
        <f>SUM(F5,G5)</f>
        <v>48</v>
      </c>
      <c r="G6" s="37"/>
      <c r="H6" s="38">
        <f>SUM(H5:I5)</f>
        <v>79</v>
      </c>
      <c r="I6" s="39"/>
    </row>
    <row r="7" spans="2:22" ht="17.25" x14ac:dyDescent="0.25">
      <c r="F7" s="40" t="s">
        <v>21</v>
      </c>
      <c r="G7" s="41"/>
      <c r="H7" s="42" t="s">
        <v>44</v>
      </c>
      <c r="I7" s="43"/>
      <c r="J7" s="12"/>
      <c r="K7" s="12"/>
      <c r="L7" s="12"/>
      <c r="M7" s="12"/>
      <c r="N7" s="12"/>
      <c r="O7" s="12"/>
      <c r="P7" s="12"/>
    </row>
    <row r="8" spans="2:22" x14ac:dyDescent="0.25">
      <c r="F8" s="17" t="s">
        <v>139</v>
      </c>
      <c r="G8" s="1">
        <v>1</v>
      </c>
      <c r="H8" s="4" t="s">
        <v>139</v>
      </c>
      <c r="I8" s="18">
        <v>1</v>
      </c>
      <c r="J8" s="12"/>
      <c r="K8" s="12"/>
      <c r="L8" s="12"/>
      <c r="M8" s="12"/>
      <c r="N8" s="12"/>
      <c r="O8" s="12"/>
      <c r="P8" s="12"/>
    </row>
    <row r="9" spans="2:22" x14ac:dyDescent="0.25">
      <c r="F9" s="17" t="s">
        <v>0</v>
      </c>
      <c r="G9" s="1">
        <v>1</v>
      </c>
      <c r="H9" s="4" t="s">
        <v>22</v>
      </c>
      <c r="I9" s="18">
        <v>2</v>
      </c>
      <c r="J9" s="12"/>
      <c r="K9" s="12"/>
      <c r="L9" s="12"/>
      <c r="M9" s="12"/>
      <c r="N9" s="12"/>
      <c r="O9" s="12"/>
      <c r="P9" s="12"/>
    </row>
    <row r="10" spans="2:22" x14ac:dyDescent="0.25">
      <c r="F10" s="17" t="s">
        <v>1</v>
      </c>
      <c r="G10" s="1">
        <v>2</v>
      </c>
      <c r="H10" s="4" t="s">
        <v>23</v>
      </c>
      <c r="I10" s="18">
        <v>2</v>
      </c>
      <c r="J10" s="12"/>
      <c r="K10" s="12"/>
      <c r="L10" s="12"/>
      <c r="M10" s="12"/>
      <c r="N10" s="12"/>
      <c r="O10" s="12"/>
      <c r="P10" s="12"/>
    </row>
    <row r="11" spans="2:22" x14ac:dyDescent="0.25">
      <c r="F11" s="17" t="s">
        <v>2</v>
      </c>
      <c r="G11" s="1">
        <v>2</v>
      </c>
      <c r="H11" s="4" t="s">
        <v>24</v>
      </c>
      <c r="I11" s="18">
        <v>2</v>
      </c>
      <c r="J11" s="12"/>
      <c r="K11" s="12"/>
      <c r="L11" s="12"/>
      <c r="M11" s="12"/>
      <c r="N11" s="12"/>
      <c r="O11" s="12"/>
      <c r="P11" s="12"/>
    </row>
    <row r="12" spans="2:22" x14ac:dyDescent="0.25">
      <c r="F12" s="17" t="s">
        <v>3</v>
      </c>
      <c r="G12" s="1">
        <v>2</v>
      </c>
      <c r="H12" s="4" t="s">
        <v>25</v>
      </c>
      <c r="I12" s="18">
        <v>2</v>
      </c>
      <c r="J12" s="12"/>
      <c r="K12" s="12"/>
      <c r="L12" s="12"/>
      <c r="M12" s="12"/>
      <c r="N12" s="12"/>
      <c r="O12" s="12"/>
      <c r="P12" s="12"/>
    </row>
    <row r="13" spans="2:22" x14ac:dyDescent="0.25">
      <c r="F13" s="17" t="s">
        <v>4</v>
      </c>
      <c r="G13" s="1">
        <v>2</v>
      </c>
      <c r="H13" s="4" t="s">
        <v>26</v>
      </c>
      <c r="I13" s="18">
        <v>2</v>
      </c>
      <c r="J13" s="12"/>
      <c r="K13" s="12"/>
      <c r="L13" s="12"/>
      <c r="M13" s="12"/>
      <c r="N13" s="12"/>
      <c r="O13" s="12"/>
      <c r="P13" s="12"/>
    </row>
    <row r="14" spans="2:22" x14ac:dyDescent="0.25">
      <c r="F14" s="17" t="s">
        <v>5</v>
      </c>
      <c r="G14" s="1">
        <v>2</v>
      </c>
      <c r="H14" s="4" t="s">
        <v>27</v>
      </c>
      <c r="I14" s="18">
        <v>2</v>
      </c>
      <c r="J14" s="12"/>
      <c r="K14" s="12"/>
      <c r="L14" s="12"/>
      <c r="M14" s="12"/>
      <c r="N14" s="12"/>
      <c r="O14" s="12"/>
      <c r="P14" s="12"/>
    </row>
    <row r="15" spans="2:22" x14ac:dyDescent="0.25">
      <c r="F15" s="17" t="s">
        <v>6</v>
      </c>
      <c r="G15" s="1">
        <v>2</v>
      </c>
      <c r="H15" s="4" t="s">
        <v>28</v>
      </c>
      <c r="I15" s="18">
        <v>1</v>
      </c>
      <c r="J15" s="12"/>
      <c r="K15" s="12"/>
      <c r="L15" s="12"/>
      <c r="M15" s="12"/>
      <c r="N15" s="12"/>
      <c r="O15" s="12"/>
      <c r="P15" s="12"/>
    </row>
    <row r="16" spans="2:22" x14ac:dyDescent="0.25">
      <c r="F16" s="17" t="s">
        <v>7</v>
      </c>
      <c r="G16" s="1">
        <v>2</v>
      </c>
      <c r="H16" s="4" t="s">
        <v>29</v>
      </c>
      <c r="I16" s="18">
        <v>2</v>
      </c>
      <c r="J16" s="12"/>
      <c r="K16" s="12"/>
      <c r="L16" s="12"/>
      <c r="M16" s="12"/>
      <c r="N16" s="12"/>
      <c r="O16" s="12"/>
      <c r="P16" s="12"/>
    </row>
    <row r="17" spans="6:16" x14ac:dyDescent="0.25">
      <c r="F17" s="17" t="s">
        <v>8</v>
      </c>
      <c r="G17" s="1">
        <v>2</v>
      </c>
      <c r="H17" s="4" t="s">
        <v>30</v>
      </c>
      <c r="I17" s="18">
        <v>1</v>
      </c>
      <c r="J17" s="12"/>
      <c r="K17" s="12"/>
      <c r="L17" s="12"/>
      <c r="M17" s="12"/>
      <c r="N17" s="12"/>
      <c r="O17" s="12"/>
      <c r="P17" s="12"/>
    </row>
    <row r="18" spans="6:16" x14ac:dyDescent="0.25">
      <c r="F18" s="17" t="s">
        <v>9</v>
      </c>
      <c r="G18" s="1">
        <v>2</v>
      </c>
      <c r="H18" s="4" t="s">
        <v>31</v>
      </c>
      <c r="I18" s="18">
        <v>3</v>
      </c>
      <c r="J18" s="12"/>
      <c r="K18" s="12"/>
      <c r="L18" s="12"/>
      <c r="M18" s="12"/>
      <c r="N18" s="12"/>
      <c r="O18" s="12"/>
      <c r="P18" s="12"/>
    </row>
    <row r="19" spans="6:16" x14ac:dyDescent="0.25">
      <c r="F19" s="17" t="s">
        <v>10</v>
      </c>
      <c r="G19" s="1">
        <v>2</v>
      </c>
      <c r="H19" s="4" t="s">
        <v>32</v>
      </c>
      <c r="I19" s="18">
        <v>1</v>
      </c>
      <c r="J19" s="12"/>
      <c r="K19" s="12"/>
      <c r="L19" s="12"/>
      <c r="M19" s="12"/>
      <c r="N19" s="12"/>
      <c r="O19" s="12"/>
      <c r="P19" s="12"/>
    </row>
    <row r="20" spans="6:16" x14ac:dyDescent="0.25">
      <c r="F20" s="17" t="s">
        <v>11</v>
      </c>
      <c r="G20" s="1">
        <v>1</v>
      </c>
      <c r="H20" s="4" t="s">
        <v>33</v>
      </c>
      <c r="I20" s="18">
        <v>1</v>
      </c>
      <c r="J20" s="12"/>
      <c r="K20" s="12"/>
      <c r="L20" s="12"/>
      <c r="M20" s="12"/>
      <c r="N20" s="12"/>
      <c r="O20" s="12"/>
      <c r="P20" s="12"/>
    </row>
    <row r="21" spans="6:16" x14ac:dyDescent="0.25">
      <c r="F21" s="17" t="s">
        <v>12</v>
      </c>
      <c r="G21" s="1">
        <v>4</v>
      </c>
      <c r="H21" s="4" t="s">
        <v>34</v>
      </c>
      <c r="I21" s="18">
        <v>1</v>
      </c>
      <c r="J21" s="12"/>
      <c r="K21" s="12"/>
      <c r="L21" s="12"/>
      <c r="M21" s="12"/>
      <c r="N21" s="12"/>
      <c r="O21" s="12"/>
      <c r="P21" s="12"/>
    </row>
    <row r="22" spans="6:16" x14ac:dyDescent="0.25">
      <c r="F22" s="17" t="s">
        <v>13</v>
      </c>
      <c r="G22" s="1">
        <v>7</v>
      </c>
      <c r="H22" s="4" t="s">
        <v>35</v>
      </c>
      <c r="I22" s="18">
        <v>1</v>
      </c>
      <c r="J22" s="12"/>
      <c r="K22" s="12"/>
      <c r="L22" s="12"/>
      <c r="M22" s="12"/>
      <c r="N22" s="12"/>
      <c r="O22" s="12"/>
      <c r="P22" s="12"/>
    </row>
    <row r="23" spans="6:16" x14ac:dyDescent="0.25">
      <c r="F23" s="17" t="s">
        <v>14</v>
      </c>
      <c r="G23" s="1">
        <v>1</v>
      </c>
      <c r="H23" s="4" t="s">
        <v>36</v>
      </c>
      <c r="I23" s="18">
        <v>1</v>
      </c>
      <c r="J23" s="12"/>
      <c r="K23" s="12"/>
      <c r="L23" s="12"/>
      <c r="M23" s="12"/>
      <c r="N23" s="12"/>
      <c r="O23" s="12"/>
      <c r="P23" s="12"/>
    </row>
    <row r="24" spans="6:16" x14ac:dyDescent="0.25">
      <c r="F24" s="17" t="s">
        <v>15</v>
      </c>
      <c r="G24" s="1">
        <v>1</v>
      </c>
      <c r="H24" s="4" t="s">
        <v>37</v>
      </c>
      <c r="I24" s="18">
        <v>1</v>
      </c>
      <c r="J24" s="12"/>
      <c r="K24" s="12"/>
      <c r="L24" s="12"/>
      <c r="M24" s="12"/>
      <c r="N24" s="12"/>
      <c r="O24" s="12"/>
      <c r="P24" s="12"/>
    </row>
    <row r="25" spans="6:16" x14ac:dyDescent="0.25">
      <c r="F25" s="17" t="s">
        <v>16</v>
      </c>
      <c r="G25" s="1">
        <v>1</v>
      </c>
      <c r="H25" s="4" t="s">
        <v>38</v>
      </c>
      <c r="I25" s="18">
        <v>1</v>
      </c>
      <c r="J25" s="12"/>
      <c r="K25" s="12"/>
      <c r="L25" s="12"/>
      <c r="M25" s="12"/>
      <c r="N25" s="12"/>
      <c r="O25" s="12"/>
      <c r="P25" s="12"/>
    </row>
    <row r="26" spans="6:16" x14ac:dyDescent="0.25">
      <c r="F26" s="17" t="s">
        <v>17</v>
      </c>
      <c r="G26" s="1">
        <v>1</v>
      </c>
      <c r="H26" s="4" t="s">
        <v>39</v>
      </c>
      <c r="I26" s="18">
        <v>1</v>
      </c>
      <c r="J26" s="12"/>
      <c r="K26" s="12"/>
      <c r="L26" s="12"/>
      <c r="M26" s="12"/>
      <c r="N26" s="12"/>
      <c r="O26" s="12"/>
      <c r="P26" s="12"/>
    </row>
    <row r="27" spans="6:16" x14ac:dyDescent="0.25">
      <c r="F27" s="17" t="s">
        <v>18</v>
      </c>
      <c r="G27" s="1">
        <v>5</v>
      </c>
      <c r="H27" s="4" t="s">
        <v>40</v>
      </c>
      <c r="I27" s="18">
        <v>2</v>
      </c>
      <c r="J27" s="12"/>
      <c r="K27" s="12"/>
      <c r="L27" s="12"/>
      <c r="M27" s="12"/>
      <c r="N27" s="12"/>
      <c r="O27" s="12"/>
      <c r="P27" s="12"/>
    </row>
    <row r="28" spans="6:16" x14ac:dyDescent="0.25">
      <c r="F28" s="17" t="s">
        <v>19</v>
      </c>
      <c r="G28" s="1">
        <v>1</v>
      </c>
      <c r="H28" s="4" t="s">
        <v>41</v>
      </c>
      <c r="I28" s="18">
        <v>1</v>
      </c>
      <c r="J28" s="12"/>
      <c r="K28" s="12"/>
      <c r="L28" s="12"/>
      <c r="M28" s="12"/>
      <c r="N28" s="12"/>
      <c r="O28" s="12"/>
      <c r="P28" s="12"/>
    </row>
    <row r="29" spans="6:16" x14ac:dyDescent="0.25">
      <c r="F29" s="17" t="s">
        <v>20</v>
      </c>
      <c r="G29" s="1">
        <v>1</v>
      </c>
      <c r="H29" s="4" t="s">
        <v>42</v>
      </c>
      <c r="I29" s="18">
        <v>1</v>
      </c>
      <c r="J29" s="13"/>
      <c r="K29" s="13"/>
      <c r="L29" s="13"/>
      <c r="M29" s="13"/>
      <c r="N29" s="13"/>
      <c r="O29" s="13"/>
      <c r="P29" s="13"/>
    </row>
    <row r="30" spans="6:16" ht="15.75" x14ac:dyDescent="0.25">
      <c r="F30" s="17" t="s">
        <v>148</v>
      </c>
      <c r="G30" s="19" t="s">
        <v>148</v>
      </c>
      <c r="H30" s="4" t="s">
        <v>43</v>
      </c>
      <c r="I30" s="18">
        <v>2</v>
      </c>
      <c r="J30" s="14"/>
      <c r="K30" s="14"/>
      <c r="L30" s="14"/>
      <c r="M30" s="14"/>
      <c r="N30" s="14"/>
      <c r="O30" s="14"/>
      <c r="P30" s="14"/>
    </row>
    <row r="31" spans="6:16" ht="15.75" thickBot="1" x14ac:dyDescent="0.3">
      <c r="F31" s="27">
        <f>COUNTA(F8:F29)</f>
        <v>22</v>
      </c>
      <c r="G31" s="28">
        <f>SUM(G8:G29)</f>
        <v>45</v>
      </c>
      <c r="H31" s="29">
        <f>COUNTA(H8:H30)</f>
        <v>23</v>
      </c>
      <c r="I31" s="30">
        <f>SUM(I8:I30)</f>
        <v>34</v>
      </c>
      <c r="J31" s="12"/>
      <c r="K31" s="12"/>
      <c r="L31" s="12"/>
      <c r="M31" s="12"/>
      <c r="N31" s="12"/>
      <c r="O31" s="12"/>
      <c r="P31" s="12"/>
    </row>
    <row r="32" spans="6:16" x14ac:dyDescent="0.25">
      <c r="H32" s="12"/>
      <c r="I32" s="12"/>
      <c r="J32" s="12"/>
      <c r="K32" s="12"/>
      <c r="L32" s="12"/>
      <c r="M32" s="12"/>
      <c r="N32" s="12"/>
      <c r="O32" s="12"/>
      <c r="P32" s="12"/>
    </row>
    <row r="33" spans="8:16" x14ac:dyDescent="0.25">
      <c r="H33" s="12"/>
      <c r="I33" s="12"/>
      <c r="J33" s="12"/>
      <c r="K33" s="12"/>
      <c r="L33" s="12"/>
      <c r="M33" s="12"/>
      <c r="N33" s="12"/>
      <c r="O33" s="12"/>
      <c r="P33" s="12"/>
    </row>
    <row r="34" spans="8:16" x14ac:dyDescent="0.25">
      <c r="H34" s="12"/>
      <c r="I34" s="12"/>
      <c r="J34" s="12"/>
      <c r="K34" s="12"/>
      <c r="L34" s="12"/>
      <c r="M34" s="12"/>
      <c r="N34" s="12"/>
      <c r="O34" s="12"/>
      <c r="P34" s="12"/>
    </row>
    <row r="35" spans="8:16" x14ac:dyDescent="0.25">
      <c r="H35" s="12"/>
      <c r="I35" s="12"/>
      <c r="J35" s="12"/>
      <c r="K35" s="12"/>
      <c r="L35" s="12"/>
      <c r="M35" s="12"/>
      <c r="N35" s="12"/>
      <c r="O35" s="12"/>
      <c r="P35" s="12"/>
    </row>
    <row r="36" spans="8:16" x14ac:dyDescent="0.25">
      <c r="H36" s="12"/>
      <c r="I36" s="12"/>
      <c r="J36" s="12"/>
      <c r="K36" s="12"/>
      <c r="L36" s="12"/>
      <c r="M36" s="12"/>
      <c r="N36" s="12"/>
      <c r="O36" s="12"/>
      <c r="P36" s="12"/>
    </row>
    <row r="37" spans="8:16" x14ac:dyDescent="0.25">
      <c r="H37" s="12"/>
      <c r="I37" s="12"/>
      <c r="J37" s="12"/>
      <c r="K37" s="12"/>
      <c r="L37" s="12"/>
      <c r="M37" s="12"/>
      <c r="N37" s="12"/>
      <c r="O37" s="12"/>
      <c r="P37" s="12"/>
    </row>
    <row r="38" spans="8:16" x14ac:dyDescent="0.25">
      <c r="H38" s="12"/>
      <c r="I38" s="12"/>
      <c r="J38" s="12"/>
      <c r="K38" s="12"/>
      <c r="L38" s="12"/>
      <c r="M38" s="12"/>
      <c r="N38" s="12"/>
      <c r="O38" s="12"/>
      <c r="P38" s="12"/>
    </row>
    <row r="39" spans="8:16" x14ac:dyDescent="0.25">
      <c r="H39" s="12"/>
      <c r="I39" s="12"/>
      <c r="J39" s="12"/>
      <c r="K39" s="12"/>
      <c r="L39" s="12"/>
      <c r="M39" s="12"/>
      <c r="N39" s="12"/>
      <c r="O39" s="12"/>
      <c r="P39" s="12"/>
    </row>
    <row r="40" spans="8:16" x14ac:dyDescent="0.25">
      <c r="H40" s="12"/>
      <c r="I40" s="12"/>
      <c r="J40" s="12"/>
      <c r="K40" s="12"/>
      <c r="L40" s="12"/>
      <c r="M40" s="12"/>
      <c r="N40" s="12"/>
      <c r="O40" s="12"/>
      <c r="P40" s="12"/>
    </row>
    <row r="41" spans="8:16" x14ac:dyDescent="0.25">
      <c r="H41" s="12"/>
      <c r="I41" s="12"/>
      <c r="J41" s="12"/>
      <c r="K41" s="12"/>
      <c r="L41" s="12"/>
      <c r="M41" s="12"/>
      <c r="N41" s="12"/>
      <c r="O41" s="12"/>
      <c r="P41" s="12"/>
    </row>
    <row r="42" spans="8:16" x14ac:dyDescent="0.25">
      <c r="H42" s="12"/>
      <c r="I42" s="12"/>
      <c r="J42" s="12"/>
      <c r="K42" s="12"/>
      <c r="L42" s="12"/>
      <c r="M42" s="12"/>
      <c r="N42" s="12"/>
      <c r="O42" s="12"/>
      <c r="P42" s="12"/>
    </row>
    <row r="43" spans="8:16" x14ac:dyDescent="0.25">
      <c r="H43" s="12"/>
      <c r="I43" s="12"/>
      <c r="J43" s="12"/>
      <c r="K43" s="12"/>
      <c r="L43" s="12"/>
      <c r="M43" s="12"/>
      <c r="N43" s="12"/>
      <c r="O43" s="12"/>
      <c r="P43" s="12"/>
    </row>
    <row r="44" spans="8:16" x14ac:dyDescent="0.25">
      <c r="H44" s="12"/>
      <c r="I44" s="12"/>
      <c r="J44" s="12"/>
      <c r="K44" s="12"/>
      <c r="L44" s="12"/>
      <c r="M44" s="12"/>
      <c r="N44" s="12"/>
      <c r="O44" s="12"/>
      <c r="P44" s="12"/>
    </row>
    <row r="45" spans="8:16" x14ac:dyDescent="0.25">
      <c r="H45" s="12"/>
      <c r="I45" s="12"/>
      <c r="J45" s="12"/>
      <c r="K45" s="12"/>
      <c r="L45" s="12"/>
      <c r="M45" s="12"/>
      <c r="N45" s="12"/>
      <c r="O45" s="12"/>
      <c r="P45" s="12"/>
    </row>
    <row r="46" spans="8:16" x14ac:dyDescent="0.25">
      <c r="H46" s="12"/>
      <c r="I46" s="12"/>
      <c r="J46" s="12"/>
      <c r="K46" s="12"/>
      <c r="L46" s="12"/>
      <c r="M46" s="12"/>
      <c r="N46" s="12"/>
      <c r="O46" s="12"/>
      <c r="P46" s="12"/>
    </row>
    <row r="47" spans="8:16" x14ac:dyDescent="0.25">
      <c r="H47" s="12"/>
      <c r="I47" s="12"/>
      <c r="J47" s="12"/>
      <c r="K47" s="12"/>
      <c r="L47" s="12"/>
      <c r="M47" s="12"/>
      <c r="N47" s="12"/>
      <c r="O47" s="12"/>
      <c r="P47" s="12"/>
    </row>
    <row r="48" spans="8:16" x14ac:dyDescent="0.25">
      <c r="H48" s="12"/>
      <c r="I48" s="12"/>
      <c r="J48" s="12"/>
      <c r="K48" s="12"/>
      <c r="L48" s="12"/>
      <c r="M48" s="12"/>
      <c r="N48" s="12"/>
      <c r="O48" s="12"/>
      <c r="P48" s="12"/>
    </row>
    <row r="49" spans="8:16" x14ac:dyDescent="0.25">
      <c r="H49" s="12"/>
      <c r="I49" s="12"/>
      <c r="J49" s="12"/>
      <c r="K49" s="12"/>
      <c r="L49" s="12"/>
      <c r="M49" s="12"/>
      <c r="N49" s="12"/>
      <c r="O49" s="12"/>
      <c r="P49" s="12"/>
    </row>
    <row r="50" spans="8:16" x14ac:dyDescent="0.25">
      <c r="H50" s="12"/>
      <c r="I50" s="12"/>
      <c r="J50" s="12"/>
      <c r="K50" s="12"/>
      <c r="L50" s="12"/>
      <c r="M50" s="12"/>
      <c r="N50" s="12"/>
      <c r="O50" s="12"/>
      <c r="P50" s="12"/>
    </row>
    <row r="51" spans="8:16" x14ac:dyDescent="0.25">
      <c r="H51" s="12"/>
      <c r="I51" s="12"/>
      <c r="J51" s="12"/>
      <c r="K51" s="12"/>
      <c r="L51" s="12"/>
      <c r="M51" s="12"/>
      <c r="N51" s="12"/>
      <c r="O51" s="12"/>
      <c r="P51" s="12"/>
    </row>
    <row r="52" spans="8:16" x14ac:dyDescent="0.25">
      <c r="H52" s="12"/>
      <c r="I52" s="12"/>
      <c r="J52" s="12"/>
      <c r="K52" s="12"/>
      <c r="L52" s="12"/>
      <c r="M52" s="12"/>
      <c r="N52" s="12"/>
      <c r="O52" s="12"/>
      <c r="P52" s="12"/>
    </row>
    <row r="53" spans="8:16" x14ac:dyDescent="0.25">
      <c r="H53" s="12"/>
      <c r="I53" s="12"/>
      <c r="J53" s="12"/>
      <c r="K53" s="12"/>
      <c r="L53" s="12"/>
      <c r="M53" s="12"/>
      <c r="N53" s="12"/>
      <c r="O53" s="12"/>
      <c r="P53" s="12"/>
    </row>
    <row r="54" spans="8:16" x14ac:dyDescent="0.25">
      <c r="H54" s="13"/>
      <c r="I54" s="13"/>
      <c r="J54" s="13"/>
      <c r="K54" s="13"/>
      <c r="L54" s="13"/>
      <c r="M54" s="13"/>
      <c r="N54" s="13"/>
      <c r="O54" s="13"/>
      <c r="P54" s="13"/>
    </row>
    <row r="56" spans="8:16" x14ac:dyDescent="0.25">
      <c r="H56" s="15"/>
      <c r="I56" s="15"/>
      <c r="J56" s="15"/>
      <c r="K56" s="15"/>
      <c r="L56" s="15"/>
      <c r="M56" s="15"/>
      <c r="N56" s="15"/>
      <c r="O56" s="15"/>
      <c r="P56" s="15"/>
    </row>
  </sheetData>
  <mergeCells count="5">
    <mergeCell ref="F4:I4"/>
    <mergeCell ref="F6:G6"/>
    <mergeCell ref="H6:I6"/>
    <mergeCell ref="F7:G7"/>
    <mergeCell ref="H7:I7"/>
  </mergeCells>
  <phoneticPr fontId="2" type="noConversion"/>
  <pageMargins left="0.511811024" right="0.511811024" top="0.78740157499999996" bottom="0.78740157499999996" header="0.31496062000000002" footer="0.31496062000000002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877CF-1FE5-4C8F-A315-8D4DBF662520}">
  <dimension ref="A1"/>
  <sheetViews>
    <sheetView workbookViewId="0">
      <selection activeCell="J29" sqref="I29:J29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5E3F9-BDC1-4FF2-9689-7C6FFDCCD3A2}">
  <dimension ref="G3:I33"/>
  <sheetViews>
    <sheetView workbookViewId="0">
      <selection activeCell="U15" sqref="U15"/>
    </sheetView>
  </sheetViews>
  <sheetFormatPr defaultRowHeight="15" x14ac:dyDescent="0.25"/>
  <cols>
    <col min="7" max="7" width="7" bestFit="1" customWidth="1"/>
    <col min="8" max="8" width="6.140625" bestFit="1" customWidth="1"/>
    <col min="9" max="9" width="11" bestFit="1" customWidth="1"/>
  </cols>
  <sheetData>
    <row r="3" spans="7:9" ht="15.75" thickBot="1" x14ac:dyDescent="0.3"/>
    <row r="4" spans="7:9" ht="18.75" x14ac:dyDescent="0.25">
      <c r="G4" s="33" t="s">
        <v>73</v>
      </c>
      <c r="H4" s="34"/>
      <c r="I4" s="35"/>
    </row>
    <row r="5" spans="7:9" x14ac:dyDescent="0.25">
      <c r="G5" s="22">
        <f>G33</f>
        <v>26</v>
      </c>
      <c r="H5" s="23">
        <v>1</v>
      </c>
      <c r="I5" s="31">
        <f>H33</f>
        <v>36</v>
      </c>
    </row>
    <row r="6" spans="7:9" ht="15.75" thickBot="1" x14ac:dyDescent="0.3">
      <c r="G6" s="36">
        <f>SUM(G5,H5)</f>
        <v>27</v>
      </c>
      <c r="H6" s="37"/>
      <c r="I6" s="32">
        <f>I5</f>
        <v>36</v>
      </c>
    </row>
    <row r="7" spans="7:9" x14ac:dyDescent="0.25">
      <c r="G7" s="25" t="s">
        <v>139</v>
      </c>
      <c r="H7" s="26">
        <v>1</v>
      </c>
      <c r="I7" s="12"/>
    </row>
    <row r="8" spans="7:9" x14ac:dyDescent="0.25">
      <c r="G8" s="17" t="s">
        <v>57</v>
      </c>
      <c r="H8" s="18">
        <v>1</v>
      </c>
      <c r="I8" s="12"/>
    </row>
    <row r="9" spans="7:9" x14ac:dyDescent="0.25">
      <c r="G9" s="17" t="s">
        <v>48</v>
      </c>
      <c r="H9" s="18">
        <v>1</v>
      </c>
      <c r="I9" s="12"/>
    </row>
    <row r="10" spans="7:9" x14ac:dyDescent="0.25">
      <c r="G10" s="17" t="s">
        <v>49</v>
      </c>
      <c r="H10" s="18">
        <v>1</v>
      </c>
      <c r="I10" s="12"/>
    </row>
    <row r="11" spans="7:9" x14ac:dyDescent="0.25">
      <c r="G11" s="17" t="s">
        <v>50</v>
      </c>
      <c r="H11" s="18">
        <v>1</v>
      </c>
      <c r="I11" s="12"/>
    </row>
    <row r="12" spans="7:9" x14ac:dyDescent="0.25">
      <c r="G12" s="17" t="s">
        <v>68</v>
      </c>
      <c r="H12" s="18">
        <v>1</v>
      </c>
      <c r="I12" s="12"/>
    </row>
    <row r="13" spans="7:9" x14ac:dyDescent="0.25">
      <c r="G13" s="17" t="s">
        <v>69</v>
      </c>
      <c r="H13" s="18">
        <v>1</v>
      </c>
      <c r="I13" s="12"/>
    </row>
    <row r="14" spans="7:9" x14ac:dyDescent="0.25">
      <c r="G14" s="17" t="s">
        <v>70</v>
      </c>
      <c r="H14" s="18">
        <v>1</v>
      </c>
      <c r="I14" s="12"/>
    </row>
    <row r="15" spans="7:9" x14ac:dyDescent="0.25">
      <c r="G15" s="17" t="s">
        <v>71</v>
      </c>
      <c r="H15" s="18">
        <v>5</v>
      </c>
      <c r="I15" s="12"/>
    </row>
    <row r="16" spans="7:9" x14ac:dyDescent="0.25">
      <c r="G16" s="17" t="s">
        <v>72</v>
      </c>
      <c r="H16" s="18">
        <v>4</v>
      </c>
      <c r="I16" s="12"/>
    </row>
    <row r="17" spans="7:9" x14ac:dyDescent="0.25">
      <c r="G17" s="17" t="s">
        <v>51</v>
      </c>
      <c r="H17" s="18">
        <v>1</v>
      </c>
      <c r="I17" s="12"/>
    </row>
    <row r="18" spans="7:9" x14ac:dyDescent="0.25">
      <c r="G18" s="17" t="s">
        <v>52</v>
      </c>
      <c r="H18" s="18">
        <v>1</v>
      </c>
      <c r="I18" s="12"/>
    </row>
    <row r="19" spans="7:9" x14ac:dyDescent="0.25">
      <c r="G19" s="17" t="s">
        <v>53</v>
      </c>
      <c r="H19" s="18">
        <v>1</v>
      </c>
      <c r="I19" s="12"/>
    </row>
    <row r="20" spans="7:9" x14ac:dyDescent="0.25">
      <c r="G20" s="17" t="s">
        <v>54</v>
      </c>
      <c r="H20" s="18">
        <v>1</v>
      </c>
      <c r="I20" s="12"/>
    </row>
    <row r="21" spans="7:9" x14ac:dyDescent="0.25">
      <c r="G21" s="17" t="s">
        <v>55</v>
      </c>
      <c r="H21" s="18">
        <v>1</v>
      </c>
      <c r="I21" s="12"/>
    </row>
    <row r="22" spans="7:9" x14ac:dyDescent="0.25">
      <c r="G22" s="17" t="s">
        <v>56</v>
      </c>
      <c r="H22" s="18">
        <v>1</v>
      </c>
      <c r="I22" s="12"/>
    </row>
    <row r="23" spans="7:9" x14ac:dyDescent="0.25">
      <c r="G23" s="17" t="s">
        <v>58</v>
      </c>
      <c r="H23" s="18">
        <v>1</v>
      </c>
      <c r="I23" s="12"/>
    </row>
    <row r="24" spans="7:9" x14ac:dyDescent="0.25">
      <c r="G24" s="17" t="s">
        <v>59</v>
      </c>
      <c r="H24" s="18">
        <v>1</v>
      </c>
      <c r="I24" s="12"/>
    </row>
    <row r="25" spans="7:9" x14ac:dyDescent="0.25">
      <c r="G25" s="17" t="s">
        <v>60</v>
      </c>
      <c r="H25" s="18">
        <v>1</v>
      </c>
      <c r="I25" s="12"/>
    </row>
    <row r="26" spans="7:9" x14ac:dyDescent="0.25">
      <c r="G26" s="17" t="s">
        <v>61</v>
      </c>
      <c r="H26" s="18">
        <v>1</v>
      </c>
      <c r="I26" s="12"/>
    </row>
    <row r="27" spans="7:9" x14ac:dyDescent="0.25">
      <c r="G27" s="17" t="s">
        <v>62</v>
      </c>
      <c r="H27" s="18">
        <v>1</v>
      </c>
      <c r="I27" s="12"/>
    </row>
    <row r="28" spans="7:9" x14ac:dyDescent="0.25">
      <c r="G28" s="17" t="s">
        <v>63</v>
      </c>
      <c r="H28" s="18">
        <v>1</v>
      </c>
      <c r="I28" s="12"/>
    </row>
    <row r="29" spans="7:9" x14ac:dyDescent="0.25">
      <c r="G29" s="17" t="s">
        <v>64</v>
      </c>
      <c r="H29" s="18">
        <v>1</v>
      </c>
      <c r="I29" s="12"/>
    </row>
    <row r="30" spans="7:9" x14ac:dyDescent="0.25">
      <c r="G30" s="17" t="s">
        <v>65</v>
      </c>
      <c r="H30" s="18">
        <v>1</v>
      </c>
      <c r="I30" s="12"/>
    </row>
    <row r="31" spans="7:9" x14ac:dyDescent="0.25">
      <c r="G31" s="17" t="s">
        <v>66</v>
      </c>
      <c r="H31" s="18">
        <v>3</v>
      </c>
      <c r="I31" s="12"/>
    </row>
    <row r="32" spans="7:9" x14ac:dyDescent="0.25">
      <c r="G32" s="17" t="s">
        <v>67</v>
      </c>
      <c r="H32" s="18">
        <v>2</v>
      </c>
      <c r="I32" s="13"/>
    </row>
    <row r="33" spans="7:8" ht="15.75" thickBot="1" x14ac:dyDescent="0.3">
      <c r="G33" s="27">
        <f>COUNTA(G7:G32)</f>
        <v>26</v>
      </c>
      <c r="H33" s="30">
        <f>SUM(H7:H32)</f>
        <v>36</v>
      </c>
    </row>
  </sheetData>
  <mergeCells count="2">
    <mergeCell ref="G4:I4"/>
    <mergeCell ref="G6:H6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324BC-033E-4DF7-92FC-18F315A7C438}">
  <dimension ref="C4:H32"/>
  <sheetViews>
    <sheetView tabSelected="1" workbookViewId="0">
      <selection activeCell="T25" sqref="T25"/>
    </sheetView>
  </sheetViews>
  <sheetFormatPr defaultRowHeight="15" x14ac:dyDescent="0.25"/>
  <cols>
    <col min="3" max="3" width="7" bestFit="1" customWidth="1"/>
    <col min="4" max="4" width="6.140625" bestFit="1" customWidth="1"/>
    <col min="5" max="5" width="7" bestFit="1" customWidth="1"/>
    <col min="6" max="6" width="6.140625" bestFit="1" customWidth="1"/>
    <col min="7" max="7" width="7" bestFit="1" customWidth="1"/>
    <col min="8" max="8" width="10.140625" bestFit="1" customWidth="1"/>
  </cols>
  <sheetData>
    <row r="4" spans="3:8" ht="18.75" x14ac:dyDescent="0.25">
      <c r="C4" s="44" t="s">
        <v>74</v>
      </c>
      <c r="D4" s="45"/>
    </row>
    <row r="5" spans="3:8" ht="18" thickBot="1" x14ac:dyDescent="0.3">
      <c r="C5" s="48" t="s">
        <v>140</v>
      </c>
      <c r="D5" s="49"/>
      <c r="E5" s="50" t="s">
        <v>141</v>
      </c>
      <c r="F5" s="51"/>
      <c r="G5" s="50" t="s">
        <v>142</v>
      </c>
      <c r="H5" s="51"/>
    </row>
    <row r="6" spans="3:8" x14ac:dyDescent="0.25">
      <c r="C6" s="25" t="s">
        <v>139</v>
      </c>
      <c r="D6" s="52">
        <v>1</v>
      </c>
      <c r="E6" s="53" t="s">
        <v>139</v>
      </c>
      <c r="F6" s="52">
        <v>1</v>
      </c>
      <c r="G6" s="54" t="s">
        <v>139</v>
      </c>
      <c r="H6" s="26">
        <v>1</v>
      </c>
    </row>
    <row r="7" spans="3:8" x14ac:dyDescent="0.25">
      <c r="C7" s="17" t="s">
        <v>77</v>
      </c>
      <c r="D7" s="1">
        <v>1</v>
      </c>
      <c r="E7" s="4" t="s">
        <v>97</v>
      </c>
      <c r="F7" s="1"/>
      <c r="G7" s="4" t="s">
        <v>149</v>
      </c>
      <c r="H7" s="18"/>
    </row>
    <row r="8" spans="3:8" x14ac:dyDescent="0.25">
      <c r="C8" s="17" t="s">
        <v>76</v>
      </c>
      <c r="D8" s="1">
        <v>1</v>
      </c>
      <c r="E8" s="4" t="s">
        <v>96</v>
      </c>
      <c r="F8" s="1"/>
      <c r="G8" s="4" t="s">
        <v>150</v>
      </c>
      <c r="H8" s="18"/>
    </row>
    <row r="9" spans="3:8" x14ac:dyDescent="0.25">
      <c r="C9" s="17" t="s">
        <v>78</v>
      </c>
      <c r="D9" s="1">
        <v>1</v>
      </c>
      <c r="E9" s="4" t="s">
        <v>98</v>
      </c>
      <c r="F9" s="1"/>
      <c r="G9" s="4" t="s">
        <v>151</v>
      </c>
      <c r="H9" s="18"/>
    </row>
    <row r="10" spans="3:8" x14ac:dyDescent="0.25">
      <c r="C10" s="17" t="s">
        <v>79</v>
      </c>
      <c r="D10" s="1">
        <v>1</v>
      </c>
      <c r="E10" s="4" t="s">
        <v>99</v>
      </c>
      <c r="F10" s="1"/>
      <c r="G10" s="4" t="s">
        <v>152</v>
      </c>
      <c r="H10" s="18"/>
    </row>
    <row r="11" spans="3:8" x14ac:dyDescent="0.25">
      <c r="C11" s="17" t="s">
        <v>143</v>
      </c>
      <c r="D11" s="1">
        <v>1</v>
      </c>
      <c r="E11" s="4" t="s">
        <v>100</v>
      </c>
      <c r="F11" s="1"/>
      <c r="G11" s="4" t="s">
        <v>153</v>
      </c>
      <c r="H11" s="18"/>
    </row>
    <row r="12" spans="3:8" x14ac:dyDescent="0.25">
      <c r="C12" s="17" t="s">
        <v>144</v>
      </c>
      <c r="D12" s="1">
        <v>1</v>
      </c>
      <c r="E12" s="4" t="s">
        <v>101</v>
      </c>
      <c r="F12" s="1"/>
      <c r="G12" s="4" t="s">
        <v>154</v>
      </c>
      <c r="H12" s="18"/>
    </row>
    <row r="13" spans="3:8" x14ac:dyDescent="0.25">
      <c r="C13" s="17" t="s">
        <v>145</v>
      </c>
      <c r="D13" s="1">
        <v>1</v>
      </c>
      <c r="E13" s="4" t="s">
        <v>102</v>
      </c>
      <c r="F13" s="1"/>
      <c r="G13" s="4" t="s">
        <v>155</v>
      </c>
      <c r="H13" s="18"/>
    </row>
    <row r="14" spans="3:8" x14ac:dyDescent="0.25">
      <c r="C14" s="17" t="s">
        <v>146</v>
      </c>
      <c r="D14" s="1">
        <v>1</v>
      </c>
      <c r="E14" s="4" t="s">
        <v>103</v>
      </c>
      <c r="F14" s="1"/>
      <c r="G14" s="4" t="s">
        <v>156</v>
      </c>
      <c r="H14" s="18"/>
    </row>
    <row r="15" spans="3:8" x14ac:dyDescent="0.25">
      <c r="C15" s="17" t="s">
        <v>147</v>
      </c>
      <c r="D15" s="1">
        <v>1</v>
      </c>
      <c r="E15" s="4" t="s">
        <v>104</v>
      </c>
      <c r="F15" s="1"/>
      <c r="G15" s="4" t="s">
        <v>157</v>
      </c>
      <c r="H15" s="18"/>
    </row>
    <row r="16" spans="3:8" x14ac:dyDescent="0.25">
      <c r="C16" s="17" t="s">
        <v>85</v>
      </c>
      <c r="D16" s="1">
        <v>1</v>
      </c>
      <c r="E16" s="4" t="s">
        <v>105</v>
      </c>
      <c r="F16" s="1"/>
      <c r="G16" s="4" t="s">
        <v>158</v>
      </c>
      <c r="H16" s="18"/>
    </row>
    <row r="17" spans="3:8" x14ac:dyDescent="0.25">
      <c r="C17" s="17" t="s">
        <v>86</v>
      </c>
      <c r="D17" s="1">
        <v>1</v>
      </c>
      <c r="E17" s="4" t="s">
        <v>106</v>
      </c>
      <c r="F17" s="1"/>
      <c r="G17" s="4" t="s">
        <v>159</v>
      </c>
      <c r="H17" s="18"/>
    </row>
    <row r="18" spans="3:8" x14ac:dyDescent="0.25">
      <c r="C18" s="17" t="s">
        <v>87</v>
      </c>
      <c r="D18" s="1">
        <v>1</v>
      </c>
      <c r="E18" s="4" t="s">
        <v>107</v>
      </c>
      <c r="F18" s="1"/>
      <c r="G18" s="4" t="s">
        <v>160</v>
      </c>
      <c r="H18" s="18"/>
    </row>
    <row r="19" spans="3:8" x14ac:dyDescent="0.25">
      <c r="C19" s="17" t="s">
        <v>88</v>
      </c>
      <c r="D19" s="1">
        <v>1</v>
      </c>
      <c r="E19" s="4" t="s">
        <v>108</v>
      </c>
      <c r="F19" s="1"/>
      <c r="G19" s="4" t="s">
        <v>161</v>
      </c>
      <c r="H19" s="18"/>
    </row>
    <row r="20" spans="3:8" x14ac:dyDescent="0.25">
      <c r="C20" s="17" t="s">
        <v>89</v>
      </c>
      <c r="D20" s="1">
        <v>1</v>
      </c>
      <c r="E20" s="4" t="s">
        <v>109</v>
      </c>
      <c r="F20" s="1"/>
      <c r="G20" s="4" t="s">
        <v>162</v>
      </c>
      <c r="H20" s="18"/>
    </row>
    <row r="21" spans="3:8" x14ac:dyDescent="0.25">
      <c r="C21" s="17" t="s">
        <v>80</v>
      </c>
      <c r="D21" s="1">
        <v>1</v>
      </c>
      <c r="E21" s="4" t="s">
        <v>110</v>
      </c>
      <c r="F21" s="1"/>
      <c r="G21" s="4" t="s">
        <v>163</v>
      </c>
      <c r="H21" s="18"/>
    </row>
    <row r="22" spans="3:8" x14ac:dyDescent="0.25">
      <c r="C22" s="17" t="s">
        <v>81</v>
      </c>
      <c r="D22" s="1">
        <v>1</v>
      </c>
      <c r="E22" s="4" t="s">
        <v>111</v>
      </c>
      <c r="F22" s="1"/>
      <c r="G22" s="4" t="s">
        <v>164</v>
      </c>
      <c r="H22" s="18"/>
    </row>
    <row r="23" spans="3:8" x14ac:dyDescent="0.25">
      <c r="C23" s="17" t="s">
        <v>82</v>
      </c>
      <c r="D23" s="1">
        <v>5</v>
      </c>
      <c r="E23" s="4" t="s">
        <v>112</v>
      </c>
      <c r="F23" s="1"/>
      <c r="G23" s="4" t="s">
        <v>165</v>
      </c>
      <c r="H23" s="18"/>
    </row>
    <row r="24" spans="3:8" x14ac:dyDescent="0.25">
      <c r="C24" s="17" t="s">
        <v>83</v>
      </c>
      <c r="D24" s="1">
        <v>1</v>
      </c>
      <c r="E24" s="4" t="s">
        <v>113</v>
      </c>
      <c r="F24" s="1"/>
      <c r="G24" s="4" t="s">
        <v>166</v>
      </c>
      <c r="H24" s="18"/>
    </row>
    <row r="25" spans="3:8" x14ac:dyDescent="0.25">
      <c r="C25" s="17" t="s">
        <v>84</v>
      </c>
      <c r="D25" s="1">
        <v>1</v>
      </c>
      <c r="E25" s="4" t="s">
        <v>114</v>
      </c>
      <c r="F25" s="1"/>
      <c r="G25" s="4" t="s">
        <v>167</v>
      </c>
      <c r="H25" s="18"/>
    </row>
    <row r="26" spans="3:8" x14ac:dyDescent="0.25">
      <c r="C26" s="17" t="s">
        <v>90</v>
      </c>
      <c r="D26" s="1"/>
      <c r="E26" s="4" t="s">
        <v>115</v>
      </c>
      <c r="F26" s="1"/>
      <c r="G26" s="4" t="s">
        <v>168</v>
      </c>
      <c r="H26" s="18"/>
    </row>
    <row r="27" spans="3:8" x14ac:dyDescent="0.25">
      <c r="C27" s="17" t="s">
        <v>91</v>
      </c>
      <c r="D27" s="1"/>
      <c r="E27" s="4" t="s">
        <v>116</v>
      </c>
      <c r="F27" s="1"/>
      <c r="G27" s="4" t="s">
        <v>169</v>
      </c>
      <c r="H27" s="18"/>
    </row>
    <row r="28" spans="3:8" x14ac:dyDescent="0.25">
      <c r="C28" s="17" t="s">
        <v>92</v>
      </c>
      <c r="D28" s="1"/>
      <c r="E28" s="4" t="s">
        <v>117</v>
      </c>
      <c r="F28" s="5"/>
      <c r="G28" s="4" t="s">
        <v>170</v>
      </c>
      <c r="H28" s="18"/>
    </row>
    <row r="29" spans="3:8" x14ac:dyDescent="0.25">
      <c r="C29" s="17" t="s">
        <v>93</v>
      </c>
      <c r="D29" s="1"/>
      <c r="E29" s="4" t="s">
        <v>118</v>
      </c>
      <c r="F29" s="5"/>
      <c r="G29" s="4"/>
      <c r="H29" s="18"/>
    </row>
    <row r="30" spans="3:8" x14ac:dyDescent="0.25">
      <c r="C30" s="17" t="s">
        <v>94</v>
      </c>
      <c r="D30" s="1"/>
      <c r="E30" s="4" t="s">
        <v>119</v>
      </c>
      <c r="F30" s="55"/>
      <c r="G30" s="4"/>
      <c r="H30" s="18"/>
    </row>
    <row r="31" spans="3:8" ht="15.75" thickBot="1" x14ac:dyDescent="0.3">
      <c r="C31" s="56" t="s">
        <v>95</v>
      </c>
      <c r="D31" s="57"/>
      <c r="E31" s="58"/>
      <c r="F31" s="58"/>
      <c r="G31" s="59"/>
      <c r="H31" s="60"/>
    </row>
    <row r="32" spans="3:8" ht="15.75" thickBot="1" x14ac:dyDescent="0.3">
      <c r="C32" s="27">
        <f>COUNTA(C6:C31)</f>
        <v>26</v>
      </c>
      <c r="D32" s="28">
        <f>SUM(D6:D31)</f>
        <v>24</v>
      </c>
      <c r="E32" s="27">
        <f>COUNTA(E7:E30)</f>
        <v>24</v>
      </c>
      <c r="F32" s="28">
        <f>SUM(F6:F29)</f>
        <v>1</v>
      </c>
      <c r="G32" s="27">
        <f>COUNTA(G6:G31)</f>
        <v>23</v>
      </c>
      <c r="H32" s="28">
        <f>SUM(H6:H31)</f>
        <v>1</v>
      </c>
    </row>
  </sheetData>
  <mergeCells count="4">
    <mergeCell ref="E5:F5"/>
    <mergeCell ref="C4:D4"/>
    <mergeCell ref="C5:D5"/>
    <mergeCell ref="G5:H5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6C907-6960-470A-A800-9DAC0A692606}">
  <dimension ref="C4:D32"/>
  <sheetViews>
    <sheetView workbookViewId="0">
      <selection activeCell="C5" sqref="C5:D32"/>
    </sheetView>
  </sheetViews>
  <sheetFormatPr defaultRowHeight="15" x14ac:dyDescent="0.25"/>
  <sheetData>
    <row r="4" spans="3:4" ht="18.75" x14ac:dyDescent="0.25">
      <c r="C4" s="44" t="s">
        <v>75</v>
      </c>
      <c r="D4" s="45"/>
    </row>
    <row r="5" spans="3:4" ht="17.25" x14ac:dyDescent="0.25">
      <c r="C5" s="46" t="s">
        <v>142</v>
      </c>
      <c r="D5" s="47"/>
    </row>
    <row r="6" spans="3:4" x14ac:dyDescent="0.25">
      <c r="C6" s="10" t="s">
        <v>139</v>
      </c>
      <c r="D6" s="11">
        <v>1</v>
      </c>
    </row>
    <row r="7" spans="3:4" x14ac:dyDescent="0.25">
      <c r="C7" s="4" t="s">
        <v>120</v>
      </c>
      <c r="D7" s="1"/>
    </row>
    <row r="8" spans="3:4" x14ac:dyDescent="0.25">
      <c r="C8" s="4" t="s">
        <v>120</v>
      </c>
      <c r="D8" s="1"/>
    </row>
    <row r="9" spans="3:4" x14ac:dyDescent="0.25">
      <c r="C9" s="4" t="s">
        <v>121</v>
      </c>
      <c r="D9" s="1"/>
    </row>
    <row r="10" spans="3:4" x14ac:dyDescent="0.25">
      <c r="C10" s="4" t="s">
        <v>122</v>
      </c>
      <c r="D10" s="1"/>
    </row>
    <row r="11" spans="3:4" x14ac:dyDescent="0.25">
      <c r="C11" s="4" t="s">
        <v>123</v>
      </c>
      <c r="D11" s="1"/>
    </row>
    <row r="12" spans="3:4" x14ac:dyDescent="0.25">
      <c r="C12" s="4" t="s">
        <v>124</v>
      </c>
      <c r="D12" s="1"/>
    </row>
    <row r="13" spans="3:4" x14ac:dyDescent="0.25">
      <c r="C13" s="4" t="s">
        <v>125</v>
      </c>
      <c r="D13" s="1"/>
    </row>
    <row r="14" spans="3:4" x14ac:dyDescent="0.25">
      <c r="C14" s="4" t="s">
        <v>126</v>
      </c>
      <c r="D14" s="1"/>
    </row>
    <row r="15" spans="3:4" x14ac:dyDescent="0.25">
      <c r="C15" s="4" t="s">
        <v>127</v>
      </c>
      <c r="D15" s="1"/>
    </row>
    <row r="16" spans="3:4" x14ac:dyDescent="0.25">
      <c r="C16" s="4" t="s">
        <v>128</v>
      </c>
      <c r="D16" s="1"/>
    </row>
    <row r="17" spans="3:4" x14ac:dyDescent="0.25">
      <c r="C17" s="4" t="s">
        <v>129</v>
      </c>
      <c r="D17" s="1"/>
    </row>
    <row r="18" spans="3:4" x14ac:dyDescent="0.25">
      <c r="C18" s="4" t="s">
        <v>130</v>
      </c>
      <c r="D18" s="1"/>
    </row>
    <row r="19" spans="3:4" x14ac:dyDescent="0.25">
      <c r="C19" s="4" t="s">
        <v>131</v>
      </c>
      <c r="D19" s="1"/>
    </row>
    <row r="20" spans="3:4" x14ac:dyDescent="0.25">
      <c r="C20" s="4" t="s">
        <v>132</v>
      </c>
      <c r="D20" s="1"/>
    </row>
    <row r="21" spans="3:4" x14ac:dyDescent="0.25">
      <c r="C21" s="4" t="s">
        <v>133</v>
      </c>
      <c r="D21" s="1"/>
    </row>
    <row r="22" spans="3:4" x14ac:dyDescent="0.25">
      <c r="C22" s="4" t="s">
        <v>134</v>
      </c>
      <c r="D22" s="1"/>
    </row>
    <row r="23" spans="3:4" x14ac:dyDescent="0.25">
      <c r="C23" s="4" t="s">
        <v>135</v>
      </c>
      <c r="D23" s="1"/>
    </row>
    <row r="24" spans="3:4" x14ac:dyDescent="0.25">
      <c r="C24" s="4" t="s">
        <v>136</v>
      </c>
      <c r="D24" s="1"/>
    </row>
    <row r="25" spans="3:4" x14ac:dyDescent="0.25">
      <c r="C25" s="4" t="s">
        <v>137</v>
      </c>
      <c r="D25" s="1"/>
    </row>
    <row r="26" spans="3:4" x14ac:dyDescent="0.25">
      <c r="C26" s="4" t="s">
        <v>128</v>
      </c>
      <c r="D26" s="1"/>
    </row>
    <row r="27" spans="3:4" x14ac:dyDescent="0.25">
      <c r="C27" s="4" t="s">
        <v>129</v>
      </c>
      <c r="D27" s="1"/>
    </row>
    <row r="28" spans="3:4" x14ac:dyDescent="0.25">
      <c r="C28" s="4" t="s">
        <v>130</v>
      </c>
      <c r="D28" s="1"/>
    </row>
    <row r="29" spans="3:4" x14ac:dyDescent="0.25">
      <c r="C29" s="4" t="s">
        <v>131</v>
      </c>
      <c r="D29" s="1"/>
    </row>
    <row r="30" spans="3:4" x14ac:dyDescent="0.25">
      <c r="C30" s="4" t="s">
        <v>132</v>
      </c>
      <c r="D30" s="1"/>
    </row>
    <row r="31" spans="3:4" x14ac:dyDescent="0.25">
      <c r="C31" s="4" t="s">
        <v>138</v>
      </c>
      <c r="D31" s="1"/>
    </row>
    <row r="32" spans="3:4" x14ac:dyDescent="0.25">
      <c r="C32" s="3">
        <f>COUNTA(C6:C31)</f>
        <v>26</v>
      </c>
      <c r="D32" s="2">
        <f>SUM(D6:D31)</f>
        <v>1</v>
      </c>
    </row>
  </sheetData>
  <mergeCells count="2">
    <mergeCell ref="C4:D4"/>
    <mergeCell ref="C5:D5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F6C7D-0DDC-45A9-9DBB-D6CBEDF9602B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962B7-8A8E-4710-B342-4D895F264C72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42BB9-6AE4-4DD8-AF43-064BFA84127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6B056-DB29-4F3A-A927-7A492F349F7B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897DF-DAAE-4557-86F8-163D71B41C43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MZ_01</vt:lpstr>
      <vt:lpstr>MZ_02</vt:lpstr>
      <vt:lpstr>MZ_03</vt:lpstr>
      <vt:lpstr>MZ_04</vt:lpstr>
      <vt:lpstr>MZ_05</vt:lpstr>
      <vt:lpstr>MZ_06</vt:lpstr>
      <vt:lpstr>MZ_07</vt:lpstr>
      <vt:lpstr>MZ_08</vt:lpstr>
      <vt:lpstr>MZ_09</vt:lpstr>
      <vt:lpstr>MZ_10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Gérisson Silva de Mello</dc:creator>
  <cp:lastModifiedBy>Gérisson Silva de Mello</cp:lastModifiedBy>
  <dcterms:created xsi:type="dcterms:W3CDTF">2025-05-21T12:41:53Z</dcterms:created>
  <dcterms:modified xsi:type="dcterms:W3CDTF">2025-06-12T17:59:09Z</dcterms:modified>
</cp:coreProperties>
</file>