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opmpa\GEOPMPA\SPM\CIP\ARQUIVOS 4º ANDAR\EDITAIS\"/>
    </mc:Choice>
  </mc:AlternateContent>
  <xr:revisionPtr revIDLastSave="0" documentId="13_ncr:1_{84B44C95-68B2-4DF7-B66D-7D5AF13E14B8}" xr6:coauthVersionLast="47" xr6:coauthVersionMax="47" xr10:uidLastSave="{00000000-0000-0000-0000-000000000000}"/>
  <bookViews>
    <workbookView xWindow="13380" yWindow="-120" windowWidth="29040" windowHeight="15720" xr2:uid="{00000000-000D-0000-FFFF-FFFF00000000}"/>
  </bookViews>
  <sheets>
    <sheet name="1985-1999" sheetId="1" r:id="rId1"/>
    <sheet name="2000-201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B31" i="2" l="1"/>
  <c r="DA31" i="2"/>
  <c r="CT25" i="2"/>
  <c r="CS25" i="2"/>
  <c r="CL33" i="2"/>
  <c r="CK33" i="2"/>
  <c r="CD42" i="2"/>
  <c r="CC42" i="2"/>
  <c r="BV24" i="2"/>
  <c r="BU24" i="2"/>
  <c r="BM27" i="2"/>
  <c r="BN27" i="2"/>
  <c r="BF26" i="2"/>
  <c r="BE26" i="2"/>
  <c r="AX29" i="2"/>
  <c r="AW29" i="2"/>
  <c r="AP50" i="2"/>
  <c r="AO50" i="2"/>
  <c r="AH29" i="2"/>
  <c r="AG29" i="2"/>
  <c r="Z28" i="2"/>
  <c r="Y28" i="2"/>
  <c r="DR8" i="2"/>
  <c r="DQ8" i="2"/>
  <c r="DJ20" i="2"/>
  <c r="DI20" i="2"/>
  <c r="Q26" i="2"/>
  <c r="R26" i="2"/>
  <c r="J13" i="2"/>
  <c r="C4" i="2" s="1"/>
  <c r="I13" i="2"/>
  <c r="B4" i="2" s="1"/>
  <c r="CU22" i="1"/>
  <c r="CT22" i="1"/>
  <c r="CM21" i="1"/>
  <c r="CL21" i="1"/>
  <c r="CE17" i="1"/>
  <c r="CD17" i="1"/>
  <c r="BW24" i="1"/>
  <c r="BV24" i="1"/>
  <c r="BO19" i="1"/>
  <c r="BN19" i="1"/>
  <c r="BG29" i="1"/>
  <c r="BF29" i="1"/>
  <c r="AX13" i="1"/>
  <c r="AY13" i="1"/>
  <c r="AQ19" i="1"/>
  <c r="AP19" i="1"/>
  <c r="AI20" i="1"/>
  <c r="AH20" i="1"/>
  <c r="AA13" i="1"/>
  <c r="Z13" i="1"/>
  <c r="S22" i="1"/>
  <c r="R22" i="1"/>
  <c r="K7" i="1" l="1"/>
  <c r="E5" i="1" s="1"/>
  <c r="L7" i="1"/>
  <c r="F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Gérisson Silva de Mello</author>
  </authors>
  <commentList>
    <comment ref="BF10" authorId="0" shapeId="0" xr:uid="{B8C93A0E-D3F4-4AF7-943C-55AFAD3E971E}">
      <text>
        <r>
          <rPr>
            <b/>
            <sz val="9"/>
            <color indexed="81"/>
            <rFont val="Segoe UI"/>
            <charset val="1"/>
          </rPr>
          <t>SMOV</t>
        </r>
      </text>
    </comment>
    <comment ref="BF12" authorId="0" shapeId="0" xr:uid="{A0B3AC38-6327-4297-8B52-F21FD4F44CD6}">
      <text>
        <r>
          <rPr>
            <b/>
            <sz val="9"/>
            <color indexed="81"/>
            <rFont val="Segoe UI"/>
            <charset val="1"/>
          </rPr>
          <t xml:space="preserve">SMOV
</t>
        </r>
      </text>
    </comment>
    <comment ref="BF14" authorId="0" shapeId="0" xr:uid="{CB91F3E7-E9F2-452B-B986-DCCDCA6A89E5}">
      <text>
        <r>
          <rPr>
            <b/>
            <sz val="9"/>
            <color indexed="81"/>
            <rFont val="Segoe UI"/>
            <charset val="1"/>
          </rPr>
          <t>SMOV</t>
        </r>
      </text>
    </comment>
    <comment ref="BF16" authorId="0" shapeId="0" xr:uid="{B85FE90D-1BB6-4E5E-AEF5-31B344127EE8}">
      <text>
        <r>
          <rPr>
            <b/>
            <sz val="9"/>
            <color indexed="81"/>
            <rFont val="Segoe UI"/>
            <charset val="1"/>
          </rPr>
          <t>SMOV</t>
        </r>
      </text>
    </comment>
    <comment ref="BF19" authorId="0" shapeId="0" xr:uid="{F6A4FC90-5524-4350-8DAE-4E341102F3D8}">
      <text>
        <r>
          <rPr>
            <b/>
            <sz val="9"/>
            <color indexed="81"/>
            <rFont val="Segoe UI"/>
            <charset val="1"/>
          </rPr>
          <t>SMOV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Gérisson Silva de Mello</author>
  </authors>
  <commentList>
    <comment ref="R9" authorId="0" shapeId="0" xr:uid="{8790E92A-B51B-418C-8B62-61EFB8836549}">
      <text>
        <r>
          <rPr>
            <b/>
            <sz val="9"/>
            <color indexed="81"/>
            <rFont val="Segoe UI"/>
            <charset val="1"/>
          </rPr>
          <t xml:space="preserve">SMOV
</t>
        </r>
      </text>
    </comment>
  </commentList>
</comments>
</file>

<file path=xl/sharedStrings.xml><?xml version="1.0" encoding="utf-8"?>
<sst xmlns="http://schemas.openxmlformats.org/spreadsheetml/2006/main" count="506" uniqueCount="416">
  <si>
    <t>Edital</t>
  </si>
  <si>
    <t>03-85</t>
  </si>
  <si>
    <t>17-85</t>
  </si>
  <si>
    <t>18-85</t>
  </si>
  <si>
    <t>23-85</t>
  </si>
  <si>
    <t>28-85</t>
  </si>
  <si>
    <t>29-85</t>
  </si>
  <si>
    <t>30-85</t>
  </si>
  <si>
    <t>31-85</t>
  </si>
  <si>
    <t>32-85</t>
  </si>
  <si>
    <t>33-85</t>
  </si>
  <si>
    <t>34-85</t>
  </si>
  <si>
    <t>35-85</t>
  </si>
  <si>
    <t>36-85</t>
  </si>
  <si>
    <t>13-90</t>
  </si>
  <si>
    <t>14-90</t>
  </si>
  <si>
    <t>29-90</t>
  </si>
  <si>
    <t>37-90</t>
  </si>
  <si>
    <t>18-91</t>
  </si>
  <si>
    <t>01-91</t>
  </si>
  <si>
    <t>02-91</t>
  </si>
  <si>
    <t>11-91</t>
  </si>
  <si>
    <t>12-91</t>
  </si>
  <si>
    <t>13-91</t>
  </si>
  <si>
    <t>14-91</t>
  </si>
  <si>
    <t>15-91</t>
  </si>
  <si>
    <t>16-91</t>
  </si>
  <si>
    <t>69-91</t>
  </si>
  <si>
    <t>70-91</t>
  </si>
  <si>
    <t>16-92</t>
  </si>
  <si>
    <t>18-92</t>
  </si>
  <si>
    <t>01-92</t>
  </si>
  <si>
    <t>08-92</t>
  </si>
  <si>
    <t>17-92</t>
  </si>
  <si>
    <t>19-92</t>
  </si>
  <si>
    <t>21-92</t>
  </si>
  <si>
    <t>30-92</t>
  </si>
  <si>
    <t>38-92</t>
  </si>
  <si>
    <t>50-92</t>
  </si>
  <si>
    <t>Pág.</t>
  </si>
  <si>
    <t/>
  </si>
  <si>
    <t>01-93</t>
  </si>
  <si>
    <t>39-93</t>
  </si>
  <si>
    <t>57-93</t>
  </si>
  <si>
    <t>71-93</t>
  </si>
  <si>
    <t>03-94</t>
  </si>
  <si>
    <t>01-94</t>
  </si>
  <si>
    <t>02-94</t>
  </si>
  <si>
    <t>01-95</t>
  </si>
  <si>
    <t>04-94</t>
  </si>
  <si>
    <t>05-94</t>
  </si>
  <si>
    <t>06-94</t>
  </si>
  <si>
    <t>07-94</t>
  </si>
  <si>
    <t>08-94</t>
  </si>
  <si>
    <t>09-94</t>
  </si>
  <si>
    <t>10-94</t>
  </si>
  <si>
    <t>11-94</t>
  </si>
  <si>
    <t>12-94</t>
  </si>
  <si>
    <t>13-94</t>
  </si>
  <si>
    <t>14-94</t>
  </si>
  <si>
    <t>15-94</t>
  </si>
  <si>
    <t>02-95</t>
  </si>
  <si>
    <t>03-95</t>
  </si>
  <si>
    <t>06-95</t>
  </si>
  <si>
    <t>04-95</t>
  </si>
  <si>
    <t>05-95</t>
  </si>
  <si>
    <t>08-95</t>
  </si>
  <si>
    <t>09-95</t>
  </si>
  <si>
    <t>10-95</t>
  </si>
  <si>
    <t>11-95</t>
  </si>
  <si>
    <t>01-96</t>
  </si>
  <si>
    <t>02-96</t>
  </si>
  <si>
    <t>03-96</t>
  </si>
  <si>
    <t>04-96</t>
  </si>
  <si>
    <t>05-96</t>
  </si>
  <si>
    <t>06-96</t>
  </si>
  <si>
    <t>09-96</t>
  </si>
  <si>
    <t>10-96</t>
  </si>
  <si>
    <t>11-96</t>
  </si>
  <si>
    <t>07-96</t>
  </si>
  <si>
    <t>13-96</t>
  </si>
  <si>
    <t>17-96</t>
  </si>
  <si>
    <t>14-96</t>
  </si>
  <si>
    <t>15-96</t>
  </si>
  <si>
    <t>16-96</t>
  </si>
  <si>
    <t>01-97</t>
  </si>
  <si>
    <t>02-97</t>
  </si>
  <si>
    <t>03-97</t>
  </si>
  <si>
    <t>04-97</t>
  </si>
  <si>
    <t>05-97</t>
  </si>
  <si>
    <t>06-97</t>
  </si>
  <si>
    <t>07-97</t>
  </si>
  <si>
    <t>09-97</t>
  </si>
  <si>
    <t>01-98</t>
  </si>
  <si>
    <t>02-98</t>
  </si>
  <si>
    <t>03-98</t>
  </si>
  <si>
    <t>04-98</t>
  </si>
  <si>
    <t>05-98</t>
  </si>
  <si>
    <t>06-98</t>
  </si>
  <si>
    <t>07-98</t>
  </si>
  <si>
    <t>08-98</t>
  </si>
  <si>
    <t>09-98</t>
  </si>
  <si>
    <t>10-98</t>
  </si>
  <si>
    <t>11-98</t>
  </si>
  <si>
    <t>12-98</t>
  </si>
  <si>
    <t>01-00</t>
  </si>
  <si>
    <t>03-00</t>
  </si>
  <si>
    <t>04-00</t>
  </si>
  <si>
    <t>05-00</t>
  </si>
  <si>
    <t>06-00</t>
  </si>
  <si>
    <t>07-00</t>
  </si>
  <si>
    <t>08-00</t>
  </si>
  <si>
    <t>01-01</t>
  </si>
  <si>
    <t>02-01</t>
  </si>
  <si>
    <t>03-01</t>
  </si>
  <si>
    <t>04-01</t>
  </si>
  <si>
    <t>05-01</t>
  </si>
  <si>
    <t>06-01</t>
  </si>
  <si>
    <t>07-01</t>
  </si>
  <si>
    <t>08-01</t>
  </si>
  <si>
    <t>09-01</t>
  </si>
  <si>
    <t>10-01</t>
  </si>
  <si>
    <t>11-01</t>
  </si>
  <si>
    <t>12-01</t>
  </si>
  <si>
    <t>13-01</t>
  </si>
  <si>
    <t>15-01</t>
  </si>
  <si>
    <t>16-01</t>
  </si>
  <si>
    <t>17-01</t>
  </si>
  <si>
    <t>18-01</t>
  </si>
  <si>
    <t>19-01</t>
  </si>
  <si>
    <t>21-01</t>
  </si>
  <si>
    <t>22-01</t>
  </si>
  <si>
    <t>01-02</t>
  </si>
  <si>
    <t>02-02</t>
  </si>
  <si>
    <t>03-02</t>
  </si>
  <si>
    <t>04-02</t>
  </si>
  <si>
    <t>05-02</t>
  </si>
  <si>
    <t>06-02</t>
  </si>
  <si>
    <t>07-02</t>
  </si>
  <si>
    <t>08-02</t>
  </si>
  <si>
    <t>09-02</t>
  </si>
  <si>
    <t>10-02</t>
  </si>
  <si>
    <t>11-02</t>
  </si>
  <si>
    <t>12-02</t>
  </si>
  <si>
    <t>13-02</t>
  </si>
  <si>
    <t>14-02</t>
  </si>
  <si>
    <t>15-02</t>
  </si>
  <si>
    <t>16-02</t>
  </si>
  <si>
    <t>17-02</t>
  </si>
  <si>
    <t>18-02</t>
  </si>
  <si>
    <t>19-02</t>
  </si>
  <si>
    <t>20-02</t>
  </si>
  <si>
    <t>21-02</t>
  </si>
  <si>
    <t>22-02</t>
  </si>
  <si>
    <t>01-03</t>
  </si>
  <si>
    <t>02-03</t>
  </si>
  <si>
    <t>03-03</t>
  </si>
  <si>
    <t>05-03</t>
  </si>
  <si>
    <t>06-03</t>
  </si>
  <si>
    <t>07-03</t>
  </si>
  <si>
    <t>08-03</t>
  </si>
  <si>
    <t>09-03</t>
  </si>
  <si>
    <t>10-03</t>
  </si>
  <si>
    <t>11-03</t>
  </si>
  <si>
    <t>12-03</t>
  </si>
  <si>
    <t>13-03</t>
  </si>
  <si>
    <t>15-03</t>
  </si>
  <si>
    <t>16-03</t>
  </si>
  <si>
    <t>17-03</t>
  </si>
  <si>
    <t>18-03</t>
  </si>
  <si>
    <t>19-03</t>
  </si>
  <si>
    <t>21-03</t>
  </si>
  <si>
    <t>22-03</t>
  </si>
  <si>
    <t>23-03</t>
  </si>
  <si>
    <t>24-03</t>
  </si>
  <si>
    <t>14-03</t>
  </si>
  <si>
    <t>20-03</t>
  </si>
  <si>
    <t>01-04</t>
  </si>
  <si>
    <t>02-04</t>
  </si>
  <si>
    <t>03-04</t>
  </si>
  <si>
    <t>04-04</t>
  </si>
  <si>
    <t>05-04</t>
  </si>
  <si>
    <t>06-04</t>
  </si>
  <si>
    <t>07-04</t>
  </si>
  <si>
    <t>13-04</t>
  </si>
  <si>
    <t>15-04</t>
  </si>
  <si>
    <t>16-04</t>
  </si>
  <si>
    <t>17-04</t>
  </si>
  <si>
    <t>18-04</t>
  </si>
  <si>
    <t>19-04</t>
  </si>
  <si>
    <t>21-04</t>
  </si>
  <si>
    <t>22-04</t>
  </si>
  <si>
    <t>14-04</t>
  </si>
  <si>
    <t>20-04</t>
  </si>
  <si>
    <t>24-04</t>
  </si>
  <si>
    <t>25-04</t>
  </si>
  <si>
    <t>26-04</t>
  </si>
  <si>
    <t>27-04</t>
  </si>
  <si>
    <t>28-04</t>
  </si>
  <si>
    <t>29-04</t>
  </si>
  <si>
    <t>30-04</t>
  </si>
  <si>
    <t>31-04</t>
  </si>
  <si>
    <t>32-04</t>
  </si>
  <si>
    <t>33-04</t>
  </si>
  <si>
    <t>34-04</t>
  </si>
  <si>
    <t>35-04</t>
  </si>
  <si>
    <t>36-04</t>
  </si>
  <si>
    <t>37-04</t>
  </si>
  <si>
    <t>38-04</t>
  </si>
  <si>
    <t>39-04</t>
  </si>
  <si>
    <t>40-04</t>
  </si>
  <si>
    <t>41-04</t>
  </si>
  <si>
    <t>44-04</t>
  </si>
  <si>
    <t>45-04</t>
  </si>
  <si>
    <t>46-04</t>
  </si>
  <si>
    <t>47-04</t>
  </si>
  <si>
    <t>48-04</t>
  </si>
  <si>
    <t>49-04</t>
  </si>
  <si>
    <t>50-04</t>
  </si>
  <si>
    <t>51-04</t>
  </si>
  <si>
    <t>52-04</t>
  </si>
  <si>
    <t>01-05</t>
  </si>
  <si>
    <t>02-05</t>
  </si>
  <si>
    <t>03-05</t>
  </si>
  <si>
    <t>04-05</t>
  </si>
  <si>
    <t>05-05</t>
  </si>
  <si>
    <t>06-05</t>
  </si>
  <si>
    <t>07-05</t>
  </si>
  <si>
    <t>08-05</t>
  </si>
  <si>
    <t>09-05</t>
  </si>
  <si>
    <t>10-05</t>
  </si>
  <si>
    <t>11-05</t>
  </si>
  <si>
    <t>12-05</t>
  </si>
  <si>
    <t>13-05</t>
  </si>
  <si>
    <t>15-05</t>
  </si>
  <si>
    <t>16-05</t>
  </si>
  <si>
    <t>17-05</t>
  </si>
  <si>
    <t>18-05</t>
  </si>
  <si>
    <t>19-05</t>
  </si>
  <si>
    <t>21-05</t>
  </si>
  <si>
    <t>22-05</t>
  </si>
  <si>
    <t>14-05</t>
  </si>
  <si>
    <t>20-05</t>
  </si>
  <si>
    <t>04-06</t>
  </si>
  <si>
    <t>05-06</t>
  </si>
  <si>
    <t>06-06</t>
  </si>
  <si>
    <t>07-06</t>
  </si>
  <si>
    <t>08-06</t>
  </si>
  <si>
    <t>09-06</t>
  </si>
  <si>
    <t>10-06</t>
  </si>
  <si>
    <t>11-06</t>
  </si>
  <si>
    <t>12-06</t>
  </si>
  <si>
    <t>13-06</t>
  </si>
  <si>
    <t>14-06</t>
  </si>
  <si>
    <t>15-06</t>
  </si>
  <si>
    <t>16-06</t>
  </si>
  <si>
    <t>17-06</t>
  </si>
  <si>
    <t>18-06</t>
  </si>
  <si>
    <t>19-06</t>
  </si>
  <si>
    <t>20-06</t>
  </si>
  <si>
    <t>21-06</t>
  </si>
  <si>
    <t>22-06</t>
  </si>
  <si>
    <t>23-06</t>
  </si>
  <si>
    <t>01-07</t>
  </si>
  <si>
    <t>02-07</t>
  </si>
  <si>
    <t>03-07</t>
  </si>
  <si>
    <t>04-07</t>
  </si>
  <si>
    <t>05-07</t>
  </si>
  <si>
    <t>06-07</t>
  </si>
  <si>
    <t>07-07</t>
  </si>
  <si>
    <t>08-07</t>
  </si>
  <si>
    <t>10-07</t>
  </si>
  <si>
    <t>11-07</t>
  </si>
  <si>
    <t>12-07</t>
  </si>
  <si>
    <t>13-07</t>
  </si>
  <si>
    <t>14-07</t>
  </si>
  <si>
    <t>15-07</t>
  </si>
  <si>
    <t>16-07</t>
  </si>
  <si>
    <t>17-07</t>
  </si>
  <si>
    <t>18-07</t>
  </si>
  <si>
    <t>19-07</t>
  </si>
  <si>
    <t>20-07</t>
  </si>
  <si>
    <t>21-07</t>
  </si>
  <si>
    <t>22-07</t>
  </si>
  <si>
    <t>02-08</t>
  </si>
  <si>
    <t>03-08</t>
  </si>
  <si>
    <t>04-08</t>
  </si>
  <si>
    <t>05-08</t>
  </si>
  <si>
    <t>06-08</t>
  </si>
  <si>
    <t>07-08</t>
  </si>
  <si>
    <t>08-08</t>
  </si>
  <si>
    <t>09-08</t>
  </si>
  <si>
    <t>10-08</t>
  </si>
  <si>
    <t>11-08</t>
  </si>
  <si>
    <t>12-08</t>
  </si>
  <si>
    <t>13-08</t>
  </si>
  <si>
    <t>14-08</t>
  </si>
  <si>
    <t>15-08</t>
  </si>
  <si>
    <t>16-08</t>
  </si>
  <si>
    <t>17-08</t>
  </si>
  <si>
    <t>18-08</t>
  </si>
  <si>
    <t>19-08</t>
  </si>
  <si>
    <t>01-09</t>
  </si>
  <si>
    <t>02-09</t>
  </si>
  <si>
    <t>03-09</t>
  </si>
  <si>
    <t>04-09</t>
  </si>
  <si>
    <t>05-09</t>
  </si>
  <si>
    <t>06-09</t>
  </si>
  <si>
    <t>07-09</t>
  </si>
  <si>
    <t>08-09</t>
  </si>
  <si>
    <t>09-09</t>
  </si>
  <si>
    <t>10-09</t>
  </si>
  <si>
    <t>11-09</t>
  </si>
  <si>
    <t>12-09</t>
  </si>
  <si>
    <t>13-09</t>
  </si>
  <si>
    <t>14-09</t>
  </si>
  <si>
    <t>15-09</t>
  </si>
  <si>
    <t>18-09</t>
  </si>
  <si>
    <t>19-09</t>
  </si>
  <si>
    <t>20-10</t>
  </si>
  <si>
    <t>21-11</t>
  </si>
  <si>
    <t>20-09</t>
  </si>
  <si>
    <t>21-09</t>
  </si>
  <si>
    <t>22-09</t>
  </si>
  <si>
    <t>23-09</t>
  </si>
  <si>
    <t>24-09</t>
  </si>
  <si>
    <t>25-09</t>
  </si>
  <si>
    <t>26-09</t>
  </si>
  <si>
    <t>27-09</t>
  </si>
  <si>
    <t>28-09</t>
  </si>
  <si>
    <t>29-09</t>
  </si>
  <si>
    <t>30-09</t>
  </si>
  <si>
    <t>31-09</t>
  </si>
  <si>
    <t>32-09</t>
  </si>
  <si>
    <t>33-09</t>
  </si>
  <si>
    <t>34-09</t>
  </si>
  <si>
    <t>35-09</t>
  </si>
  <si>
    <t>36-09</t>
  </si>
  <si>
    <t>37-09</t>
  </si>
  <si>
    <t>38-09</t>
  </si>
  <si>
    <t>01-10</t>
  </si>
  <si>
    <t>02-10</t>
  </si>
  <si>
    <t>03-10</t>
  </si>
  <si>
    <t>05-10</t>
  </si>
  <si>
    <t>06-10</t>
  </si>
  <si>
    <t>07-10</t>
  </si>
  <si>
    <t>08-10</t>
  </si>
  <si>
    <t>09-10</t>
  </si>
  <si>
    <t>10-10</t>
  </si>
  <si>
    <t>11-10</t>
  </si>
  <si>
    <t>12-10</t>
  </si>
  <si>
    <t>13-10</t>
  </si>
  <si>
    <t>14-10</t>
  </si>
  <si>
    <t>15-10</t>
  </si>
  <si>
    <t>18-10</t>
  </si>
  <si>
    <t>19-10</t>
  </si>
  <si>
    <t>21-10</t>
  </si>
  <si>
    <t>22-10</t>
  </si>
  <si>
    <t>23-10</t>
  </si>
  <si>
    <t>24-10</t>
  </si>
  <si>
    <t>25-10</t>
  </si>
  <si>
    <t>26-10</t>
  </si>
  <si>
    <t>27-10</t>
  </si>
  <si>
    <t>16-10</t>
  </si>
  <si>
    <t>17-10</t>
  </si>
  <si>
    <t>01-11</t>
  </si>
  <si>
    <t>02-11</t>
  </si>
  <si>
    <t>03-11</t>
  </si>
  <si>
    <t>04-11</t>
  </si>
  <si>
    <t>05-11</t>
  </si>
  <si>
    <t>06-11</t>
  </si>
  <si>
    <t>07-11</t>
  </si>
  <si>
    <t>10-11</t>
  </si>
  <si>
    <t>12-11</t>
  </si>
  <si>
    <t>13-11</t>
  </si>
  <si>
    <t>15-11</t>
  </si>
  <si>
    <t>16-11</t>
  </si>
  <si>
    <t>17-11</t>
  </si>
  <si>
    <t>18-11</t>
  </si>
  <si>
    <t>19-11</t>
  </si>
  <si>
    <t>20-11</t>
  </si>
  <si>
    <t>22-11</t>
  </si>
  <si>
    <t>06-12</t>
  </si>
  <si>
    <t>07-12</t>
  </si>
  <si>
    <t>08-12</t>
  </si>
  <si>
    <t>09-12</t>
  </si>
  <si>
    <t>10-12</t>
  </si>
  <si>
    <t>11-12</t>
  </si>
  <si>
    <t>12-12</t>
  </si>
  <si>
    <t>13-12</t>
  </si>
  <si>
    <t>14-12</t>
  </si>
  <si>
    <t>15-12</t>
  </si>
  <si>
    <t>16-12</t>
  </si>
  <si>
    <t>17-12</t>
  </si>
  <si>
    <t>18-12</t>
  </si>
  <si>
    <t>19-12</t>
  </si>
  <si>
    <t>20-12</t>
  </si>
  <si>
    <t>21-12</t>
  </si>
  <si>
    <t>22-12</t>
  </si>
  <si>
    <t>23-12</t>
  </si>
  <si>
    <t>25-12</t>
  </si>
  <si>
    <t>26-12</t>
  </si>
  <si>
    <t>27-12</t>
  </si>
  <si>
    <t>28-12</t>
  </si>
  <si>
    <t>29-12</t>
  </si>
  <si>
    <t>30-12</t>
  </si>
  <si>
    <r>
      <t xml:space="preserve">Arquivos       </t>
    </r>
    <r>
      <rPr>
        <b/>
        <sz val="11"/>
        <color theme="0"/>
        <rFont val="Calibri"/>
        <family val="2"/>
        <scheme val="minor"/>
      </rPr>
      <t>PDF</t>
    </r>
  </si>
  <si>
    <r>
      <rPr>
        <b/>
        <sz val="14"/>
        <color theme="0"/>
        <rFont val="Calibri"/>
        <family val="2"/>
        <scheme val="minor"/>
      </rPr>
      <t xml:space="preserve">Páginas </t>
    </r>
    <r>
      <rPr>
        <b/>
        <sz val="14"/>
        <color theme="4"/>
        <rFont val="Calibri"/>
        <family val="2"/>
        <scheme val="minor"/>
      </rPr>
      <t xml:space="preserve">             </t>
    </r>
    <r>
      <rPr>
        <b/>
        <sz val="11"/>
        <color theme="6" tint="-0.249977111117893"/>
        <rFont val="Calibri"/>
        <family val="2"/>
        <scheme val="minor"/>
      </rPr>
      <t>0</t>
    </r>
    <r>
      <rPr>
        <b/>
        <sz val="14"/>
        <color theme="4"/>
        <rFont val="Calibri"/>
        <family val="2"/>
        <scheme val="minor"/>
      </rPr>
      <t xml:space="preserve">           </t>
    </r>
  </si>
  <si>
    <r>
      <t xml:space="preserve">Arquivos     </t>
    </r>
    <r>
      <rPr>
        <b/>
        <sz val="11"/>
        <color theme="0"/>
        <rFont val="Calibri"/>
        <family val="2"/>
        <scheme val="minor"/>
      </rPr>
      <t>PDF</t>
    </r>
  </si>
  <si>
    <r>
      <t xml:space="preserve">Páginas            </t>
    </r>
    <r>
      <rPr>
        <b/>
        <sz val="14"/>
        <color theme="6" tint="-0.249977111117893"/>
        <rFont val="Calibri"/>
        <family val="2"/>
        <scheme val="minor"/>
      </rPr>
      <t>0</t>
    </r>
  </si>
  <si>
    <t>PASTAS</t>
  </si>
  <si>
    <t>THUMBS</t>
  </si>
  <si>
    <t>PLANILHA</t>
  </si>
  <si>
    <t>ARQUIVOS</t>
  </si>
  <si>
    <t xml:space="preserve">PÁGINAS                  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</si>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</sst>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48"/>
      <color rgb="FF00206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indexed="81"/>
      <name val="Segoe UI"/>
      <charset val="1"/>
    </font>
    <font>
      <b/>
      <sz val="11"/>
      <color theme="6" tint="-0.249977111117893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theme="6" tint="-0.499984740745262"/>
      </left>
      <right style="thin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medium">
        <color theme="6" tint="-0.499984740745262"/>
      </top>
      <bottom/>
      <diagonal/>
    </border>
    <border>
      <left style="thin">
        <color theme="6" tint="-0.499984740745262"/>
      </left>
      <right style="medium">
        <color auto="1"/>
      </right>
      <top style="medium">
        <color theme="6" tint="-0.499984740745262"/>
      </top>
      <bottom/>
      <diagonal/>
    </border>
    <border>
      <left style="thin">
        <color theme="6" tint="-0.499984740745262"/>
      </left>
      <right style="medium">
        <color auto="1"/>
      </right>
      <top/>
      <bottom/>
      <diagonal/>
    </border>
    <border>
      <left style="thin">
        <color auto="1"/>
      </left>
      <right style="thin">
        <color theme="6" tint="-0.499984740745262"/>
      </right>
      <top/>
      <bottom style="medium">
        <color auto="1"/>
      </bottom>
      <diagonal/>
    </border>
    <border>
      <left style="thin">
        <color theme="6" tint="-0.499984740745262"/>
      </left>
      <right style="medium">
        <color auto="1"/>
      </right>
      <top/>
      <bottom style="medium">
        <color auto="1"/>
      </bottom>
      <diagonal/>
    </border>
    <border>
      <left style="thin">
        <color theme="6" tint="-0.499984740745262"/>
      </left>
      <right style="medium">
        <color theme="6" tint="-0.499984740745262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3" borderId="3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>
      <alignment horizontal="center" vertical="center"/>
    </xf>
    <xf numFmtId="0" fontId="0" fillId="0" borderId="0" xfId="0" quotePrefix="1"/>
    <xf numFmtId="2" fontId="7" fillId="2" borderId="1" xfId="0" applyNumberFormat="1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3" fontId="6" fillId="5" borderId="17" xfId="0" applyNumberFormat="1" applyFont="1" applyFill="1" applyBorder="1" applyAlignment="1">
      <alignment horizontal="center" vertical="center"/>
    </xf>
    <xf numFmtId="3" fontId="6" fillId="5" borderId="18" xfId="0" applyNumberFormat="1" applyFont="1" applyFill="1" applyBorder="1" applyAlignment="1">
      <alignment horizontal="center" vertical="center"/>
    </xf>
    <xf numFmtId="3" fontId="6" fillId="5" borderId="4" xfId="0" applyNumberFormat="1" applyFont="1" applyFill="1" applyBorder="1" applyAlignment="1">
      <alignment horizontal="center" vertical="center"/>
    </xf>
    <xf numFmtId="3" fontId="6" fillId="5" borderId="20" xfId="0" applyNumberFormat="1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2" fontId="8" fillId="2" borderId="19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horizontal="center" vertical="center" wrapText="1"/>
    </xf>
    <xf numFmtId="2" fontId="8" fillId="2" borderId="21" xfId="0" applyNumberFormat="1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png"/><Relationship Id="rId13" Type="http://schemas.openxmlformats.org/officeDocument/2006/relationships/image" Target="../media/image25.png"/><Relationship Id="rId3" Type="http://schemas.openxmlformats.org/officeDocument/2006/relationships/image" Target="../media/image15.png"/><Relationship Id="rId7" Type="http://schemas.openxmlformats.org/officeDocument/2006/relationships/image" Target="../media/image19.png"/><Relationship Id="rId12" Type="http://schemas.openxmlformats.org/officeDocument/2006/relationships/image" Target="../media/image24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18.png"/><Relationship Id="rId11" Type="http://schemas.openxmlformats.org/officeDocument/2006/relationships/image" Target="../media/image23.png"/><Relationship Id="rId5" Type="http://schemas.openxmlformats.org/officeDocument/2006/relationships/image" Target="../media/image17.jpg"/><Relationship Id="rId15" Type="http://schemas.openxmlformats.org/officeDocument/2006/relationships/image" Target="../media/image27.png"/><Relationship Id="rId10" Type="http://schemas.openxmlformats.org/officeDocument/2006/relationships/image" Target="../media/image22.jpg"/><Relationship Id="rId4" Type="http://schemas.openxmlformats.org/officeDocument/2006/relationships/image" Target="../media/image16.png"/><Relationship Id="rId9" Type="http://schemas.openxmlformats.org/officeDocument/2006/relationships/image" Target="../media/image21.png"/><Relationship Id="rId14" Type="http://schemas.openxmlformats.org/officeDocument/2006/relationships/image" Target="../media/image2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13608</xdr:colOff>
      <xdr:row>8</xdr:row>
      <xdr:rowOff>9525</xdr:rowOff>
    </xdr:from>
    <xdr:to>
      <xdr:col>16</xdr:col>
      <xdr:colOff>600076</xdr:colOff>
      <xdr:row>28</xdr:row>
      <xdr:rowOff>114300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AB96233-3761-4F3B-F70A-1EC6A0B28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3958" y="1933575"/>
          <a:ext cx="3024868" cy="4105275"/>
        </a:xfrm>
        <a:prstGeom prst="rect">
          <a:avLst/>
        </a:prstGeom>
        <a:ln w="190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20</xdr:col>
      <xdr:colOff>13608</xdr:colOff>
      <xdr:row>8</xdr:row>
      <xdr:rowOff>11722</xdr:rowOff>
    </xdr:from>
    <xdr:to>
      <xdr:col>24</xdr:col>
      <xdr:colOff>600075</xdr:colOff>
      <xdr:row>22</xdr:row>
      <xdr:rowOff>183173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933EA9E-D1EB-4BA2-75CE-5D08EBCDB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9383" y="1935772"/>
          <a:ext cx="3024867" cy="2962276"/>
        </a:xfrm>
        <a:prstGeom prst="rect">
          <a:avLst/>
        </a:prstGeom>
        <a:ln w="190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28</xdr:col>
      <xdr:colOff>13606</xdr:colOff>
      <xdr:row>8</xdr:row>
      <xdr:rowOff>9525</xdr:rowOff>
    </xdr:from>
    <xdr:to>
      <xdr:col>32</xdr:col>
      <xdr:colOff>600076</xdr:colOff>
      <xdr:row>25</xdr:row>
      <xdr:rowOff>133349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1C05CF3-7E0B-863E-5B2B-CDD22389E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64017" y="893989"/>
          <a:ext cx="3035755" cy="3488871"/>
        </a:xfrm>
        <a:prstGeom prst="rect">
          <a:avLst/>
        </a:prstGeom>
        <a:ln w="190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36</xdr:col>
      <xdr:colOff>9525</xdr:colOff>
      <xdr:row>8</xdr:row>
      <xdr:rowOff>9525</xdr:rowOff>
    </xdr:from>
    <xdr:to>
      <xdr:col>40</xdr:col>
      <xdr:colOff>600074</xdr:colOff>
      <xdr:row>25</xdr:row>
      <xdr:rowOff>152400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B37CDA8A-A5C1-71FA-E055-96F98E169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678150" y="895350"/>
          <a:ext cx="3028949" cy="3543300"/>
        </a:xfrm>
        <a:prstGeom prst="rect">
          <a:avLst/>
        </a:prstGeom>
        <a:ln w="190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44</xdr:col>
      <xdr:colOff>9526</xdr:colOff>
      <xdr:row>8</xdr:row>
      <xdr:rowOff>9524</xdr:rowOff>
    </xdr:from>
    <xdr:to>
      <xdr:col>48</xdr:col>
      <xdr:colOff>600076</xdr:colOff>
      <xdr:row>20</xdr:row>
      <xdr:rowOff>38099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ACEF01C-8331-71C5-EBE7-782281A04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136101" y="1933574"/>
          <a:ext cx="3028950" cy="2428875"/>
        </a:xfrm>
        <a:prstGeom prst="rect">
          <a:avLst/>
        </a:prstGeom>
        <a:ln w="190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52</xdr:col>
      <xdr:colOff>9525</xdr:colOff>
      <xdr:row>8</xdr:row>
      <xdr:rowOff>5670</xdr:rowOff>
    </xdr:from>
    <xdr:to>
      <xdr:col>56</xdr:col>
      <xdr:colOff>595991</xdr:colOff>
      <xdr:row>46</xdr:row>
      <xdr:rowOff>171450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5ADE77D-F3D8-4D60-1B7B-38131B337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012900" y="1929720"/>
          <a:ext cx="3024866" cy="7614330"/>
        </a:xfrm>
        <a:prstGeom prst="rect">
          <a:avLst/>
        </a:prstGeom>
        <a:ln w="190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60</xdr:col>
      <xdr:colOff>9526</xdr:colOff>
      <xdr:row>8</xdr:row>
      <xdr:rowOff>9525</xdr:rowOff>
    </xdr:from>
    <xdr:to>
      <xdr:col>64</xdr:col>
      <xdr:colOff>600076</xdr:colOff>
      <xdr:row>32</xdr:row>
      <xdr:rowOff>162610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1378AED3-57B0-95EB-086E-6D348D9E5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1889701" y="2209800"/>
          <a:ext cx="3028950" cy="4934635"/>
        </a:xfrm>
        <a:prstGeom prst="rect">
          <a:avLst/>
        </a:prstGeom>
        <a:ln w="190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68</xdr:col>
      <xdr:colOff>9525</xdr:colOff>
      <xdr:row>8</xdr:row>
      <xdr:rowOff>19050</xdr:rowOff>
    </xdr:from>
    <xdr:to>
      <xdr:col>72</xdr:col>
      <xdr:colOff>600075</xdr:colOff>
      <xdr:row>45</xdr:row>
      <xdr:rowOff>86753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97A77E4C-D2A9-A383-C04E-5207A0ABB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6766500" y="2219325"/>
          <a:ext cx="3028950" cy="7325753"/>
        </a:xfrm>
        <a:prstGeom prst="rect">
          <a:avLst/>
        </a:prstGeom>
        <a:ln w="190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76</xdr:col>
      <xdr:colOff>9525</xdr:colOff>
      <xdr:row>8</xdr:row>
      <xdr:rowOff>9525</xdr:rowOff>
    </xdr:from>
    <xdr:to>
      <xdr:col>80</xdr:col>
      <xdr:colOff>590550</xdr:colOff>
      <xdr:row>31</xdr:row>
      <xdr:rowOff>57797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C3A66214-E86E-3740-8AC4-A4D7DD2E5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1643300" y="2209800"/>
          <a:ext cx="3019425" cy="4639322"/>
        </a:xfrm>
        <a:prstGeom prst="rect">
          <a:avLst/>
        </a:prstGeom>
        <a:ln w="190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84</xdr:col>
      <xdr:colOff>0</xdr:colOff>
      <xdr:row>8</xdr:row>
      <xdr:rowOff>0</xdr:rowOff>
    </xdr:from>
    <xdr:to>
      <xdr:col>89</xdr:col>
      <xdr:colOff>0</xdr:colOff>
      <xdr:row>39</xdr:row>
      <xdr:rowOff>86590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6F599BC5-47EF-1C2E-4D19-B06B88CF6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6510575" y="2200275"/>
          <a:ext cx="3048000" cy="6201640"/>
        </a:xfrm>
        <a:prstGeom prst="rect">
          <a:avLst/>
        </a:prstGeom>
        <a:ln w="190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92</xdr:col>
      <xdr:colOff>9526</xdr:colOff>
      <xdr:row>8</xdr:row>
      <xdr:rowOff>9525</xdr:rowOff>
    </xdr:from>
    <xdr:to>
      <xdr:col>96</xdr:col>
      <xdr:colOff>600076</xdr:colOff>
      <xdr:row>41</xdr:row>
      <xdr:rowOff>67590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416D1695-279C-EE1D-DE41-B83416A1F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1396901" y="2209800"/>
          <a:ext cx="3028950" cy="6554115"/>
        </a:xfrm>
        <a:prstGeom prst="rect">
          <a:avLst/>
        </a:prstGeom>
        <a:ln w="190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1</xdr:col>
      <xdr:colOff>19050</xdr:colOff>
      <xdr:row>2</xdr:row>
      <xdr:rowOff>9526</xdr:rowOff>
    </xdr:from>
    <xdr:to>
      <xdr:col>3</xdr:col>
      <xdr:colOff>600076</xdr:colOff>
      <xdr:row>4</xdr:row>
      <xdr:rowOff>781049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3507CF75-2F6C-3C18-135E-C8A08E8C1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8650" y="400051"/>
          <a:ext cx="1800226" cy="1514473"/>
        </a:xfrm>
        <a:prstGeom prst="rect">
          <a:avLst/>
        </a:prstGeom>
        <a:ln w="19050">
          <a:solidFill>
            <a:schemeClr val="accent3">
              <a:lumMod val="50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5</xdr:row>
      <xdr:rowOff>9525</xdr:rowOff>
    </xdr:from>
    <xdr:to>
      <xdr:col>7</xdr:col>
      <xdr:colOff>600075</xdr:colOff>
      <xdr:row>25</xdr:row>
      <xdr:rowOff>191090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67DE89E-504F-F6A6-C004-5D2348690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9875" y="2276475"/>
          <a:ext cx="3028950" cy="4229690"/>
        </a:xfrm>
        <a:prstGeom prst="rect">
          <a:avLst/>
        </a:prstGeom>
        <a:ln w="190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11</xdr:col>
      <xdr:colOff>19050</xdr:colOff>
      <xdr:row>5</xdr:row>
      <xdr:rowOff>0</xdr:rowOff>
    </xdr:from>
    <xdr:to>
      <xdr:col>16</xdr:col>
      <xdr:colOff>0</xdr:colOff>
      <xdr:row>46</xdr:row>
      <xdr:rowOff>144056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9054DF1-0B97-DE1B-3F3D-A10FD9285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96200" y="2266950"/>
          <a:ext cx="3028950" cy="8459381"/>
        </a:xfrm>
        <a:prstGeom prst="rect">
          <a:avLst/>
        </a:prstGeom>
        <a:ln w="190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19</xdr:col>
      <xdr:colOff>19050</xdr:colOff>
      <xdr:row>5</xdr:row>
      <xdr:rowOff>9525</xdr:rowOff>
    </xdr:from>
    <xdr:to>
      <xdr:col>23</xdr:col>
      <xdr:colOff>600075</xdr:colOff>
      <xdr:row>44</xdr:row>
      <xdr:rowOff>172577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806356A-E7E6-43F7-431B-2F71F24DF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73000" y="2276475"/>
          <a:ext cx="3019425" cy="8078327"/>
        </a:xfrm>
        <a:prstGeom prst="rect">
          <a:avLst/>
        </a:prstGeom>
        <a:ln w="190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27</xdr:col>
      <xdr:colOff>9525</xdr:colOff>
      <xdr:row>5</xdr:row>
      <xdr:rowOff>9525</xdr:rowOff>
    </xdr:from>
    <xdr:to>
      <xdr:col>31</xdr:col>
      <xdr:colOff>600075</xdr:colOff>
      <xdr:row>46</xdr:row>
      <xdr:rowOff>163107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3E6BFAF-A06F-BBF1-BB1F-EA3466F7B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440275" y="2228850"/>
          <a:ext cx="3028950" cy="8468907"/>
        </a:xfrm>
        <a:prstGeom prst="rect">
          <a:avLst/>
        </a:prstGeom>
        <a:ln w="190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35</xdr:col>
      <xdr:colOff>9525</xdr:colOff>
      <xdr:row>5</xdr:row>
      <xdr:rowOff>9525</xdr:rowOff>
    </xdr:from>
    <xdr:to>
      <xdr:col>39</xdr:col>
      <xdr:colOff>603777</xdr:colOff>
      <xdr:row>54</xdr:row>
      <xdr:rowOff>180975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23829678-6D23-8408-BA43-FB4A5D70E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17075" y="2228850"/>
          <a:ext cx="3032652" cy="10058400"/>
        </a:xfrm>
        <a:prstGeom prst="rect">
          <a:avLst/>
        </a:prstGeom>
        <a:ln w="190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43</xdr:col>
      <xdr:colOff>9525</xdr:colOff>
      <xdr:row>5</xdr:row>
      <xdr:rowOff>9525</xdr:rowOff>
    </xdr:from>
    <xdr:to>
      <xdr:col>47</xdr:col>
      <xdr:colOff>600075</xdr:colOff>
      <xdr:row>44</xdr:row>
      <xdr:rowOff>39209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3B44BB73-0203-9A8E-B824-5AB149371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193875" y="2228850"/>
          <a:ext cx="3028950" cy="7944959"/>
        </a:xfrm>
        <a:prstGeom prst="rect">
          <a:avLst/>
        </a:prstGeom>
        <a:ln w="190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51</xdr:col>
      <xdr:colOff>9525</xdr:colOff>
      <xdr:row>5</xdr:row>
      <xdr:rowOff>9525</xdr:rowOff>
    </xdr:from>
    <xdr:to>
      <xdr:col>55</xdr:col>
      <xdr:colOff>600075</xdr:colOff>
      <xdr:row>40</xdr:row>
      <xdr:rowOff>58148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E46CCDBC-ED25-FB9B-1C86-A99A4BB97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070675" y="2228850"/>
          <a:ext cx="3028950" cy="7154273"/>
        </a:xfrm>
        <a:prstGeom prst="rect">
          <a:avLst/>
        </a:prstGeom>
        <a:ln w="190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59</xdr:col>
      <xdr:colOff>9525</xdr:colOff>
      <xdr:row>5</xdr:row>
      <xdr:rowOff>0</xdr:rowOff>
    </xdr:from>
    <xdr:to>
      <xdr:col>63</xdr:col>
      <xdr:colOff>600075</xdr:colOff>
      <xdr:row>41</xdr:row>
      <xdr:rowOff>10546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C7A893DA-2E1E-7033-B739-4F6A37306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6947475" y="2219325"/>
          <a:ext cx="3028950" cy="7316221"/>
        </a:xfrm>
        <a:prstGeom prst="rect">
          <a:avLst/>
        </a:prstGeom>
        <a:ln w="190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67</xdr:col>
      <xdr:colOff>9525</xdr:colOff>
      <xdr:row>5</xdr:row>
      <xdr:rowOff>0</xdr:rowOff>
    </xdr:from>
    <xdr:to>
      <xdr:col>71</xdr:col>
      <xdr:colOff>600075</xdr:colOff>
      <xdr:row>37</xdr:row>
      <xdr:rowOff>29487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204D2358-0988-45EF-C856-C0D0414ED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1824275" y="2219325"/>
          <a:ext cx="3028950" cy="6535062"/>
        </a:xfrm>
        <a:prstGeom prst="rect">
          <a:avLst/>
        </a:prstGeom>
        <a:ln w="190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75</xdr:col>
      <xdr:colOff>9525</xdr:colOff>
      <xdr:row>5</xdr:row>
      <xdr:rowOff>19050</xdr:rowOff>
    </xdr:from>
    <xdr:to>
      <xdr:col>79</xdr:col>
      <xdr:colOff>590551</xdr:colOff>
      <xdr:row>55</xdr:row>
      <xdr:rowOff>0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6E4A2629-B8FF-82A4-F152-C410B05D8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01075" y="2238375"/>
          <a:ext cx="3019426" cy="10058400"/>
        </a:xfrm>
        <a:prstGeom prst="rect">
          <a:avLst/>
        </a:prstGeom>
        <a:ln w="190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83</xdr:col>
      <xdr:colOff>19050</xdr:colOff>
      <xdr:row>5</xdr:row>
      <xdr:rowOff>9525</xdr:rowOff>
    </xdr:from>
    <xdr:to>
      <xdr:col>87</xdr:col>
      <xdr:colOff>600075</xdr:colOff>
      <xdr:row>45</xdr:row>
      <xdr:rowOff>10658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23FDEDE7-5B3F-44F3-FF43-0AC32E984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1587400" y="2228850"/>
          <a:ext cx="3019425" cy="8116433"/>
        </a:xfrm>
        <a:prstGeom prst="rect">
          <a:avLst/>
        </a:prstGeom>
        <a:ln w="190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91</xdr:col>
      <xdr:colOff>9525</xdr:colOff>
      <xdr:row>5</xdr:row>
      <xdr:rowOff>9525</xdr:rowOff>
    </xdr:from>
    <xdr:to>
      <xdr:col>95</xdr:col>
      <xdr:colOff>600075</xdr:colOff>
      <xdr:row>35</xdr:row>
      <xdr:rowOff>38956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49134084-E08F-7726-1700-7F587762F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6454675" y="2228850"/>
          <a:ext cx="3028950" cy="6134956"/>
        </a:xfrm>
        <a:prstGeom prst="rect">
          <a:avLst/>
        </a:prstGeom>
        <a:ln w="190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99</xdr:col>
      <xdr:colOff>9525</xdr:colOff>
      <xdr:row>5</xdr:row>
      <xdr:rowOff>9525</xdr:rowOff>
    </xdr:from>
    <xdr:to>
      <xdr:col>103</xdr:col>
      <xdr:colOff>600075</xdr:colOff>
      <xdr:row>42</xdr:row>
      <xdr:rowOff>86785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074B197A-427F-8B61-3EBF-C4B5E720D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1331475" y="2228850"/>
          <a:ext cx="3028950" cy="7592485"/>
        </a:xfrm>
        <a:prstGeom prst="rect">
          <a:avLst/>
        </a:prstGeom>
        <a:ln w="190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107</xdr:col>
      <xdr:colOff>0</xdr:colOff>
      <xdr:row>5</xdr:row>
      <xdr:rowOff>9525</xdr:rowOff>
    </xdr:from>
    <xdr:to>
      <xdr:col>111</xdr:col>
      <xdr:colOff>609599</xdr:colOff>
      <xdr:row>28</xdr:row>
      <xdr:rowOff>48283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4971DBF-0654-3DF7-6734-E92B9C38E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6198750" y="2228850"/>
          <a:ext cx="3047999" cy="4715533"/>
        </a:xfrm>
        <a:prstGeom prst="rect">
          <a:avLst/>
        </a:prstGeom>
        <a:ln w="19050">
          <a:solidFill>
            <a:schemeClr val="accent3">
              <a:lumMod val="50000"/>
            </a:schemeClr>
          </a:solidFill>
        </a:ln>
      </xdr:spPr>
    </xdr:pic>
    <xdr:clientData/>
  </xdr:twoCellAnchor>
  <xdr:twoCellAnchor editAs="oneCell">
    <xdr:from>
      <xdr:col>115</xdr:col>
      <xdr:colOff>19049</xdr:colOff>
      <xdr:row>5</xdr:row>
      <xdr:rowOff>0</xdr:rowOff>
    </xdr:from>
    <xdr:to>
      <xdr:col>120</xdr:col>
      <xdr:colOff>0</xdr:colOff>
      <xdr:row>12</xdr:row>
      <xdr:rowOff>200025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94C39829-31B2-E7F1-9CF1-AE8DBAD1E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1094599" y="2219325"/>
          <a:ext cx="3028951" cy="1609725"/>
        </a:xfrm>
        <a:prstGeom prst="rect">
          <a:avLst/>
        </a:prstGeom>
        <a:ln w="19050">
          <a:solidFill>
            <a:schemeClr val="accent3">
              <a:lumMod val="50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2:CU32"/>
  <sheetViews>
    <sheetView tabSelected="1" zoomScaleNormal="100" zoomScaleSheetLayoutView="100" workbookViewId="0"/>
  </sheetViews>
  <sheetFormatPr defaultRowHeight="15" x14ac:dyDescent="0.25"/>
  <cols>
    <col min="5" max="6" width="16.5703125" bestFit="1" customWidth="1"/>
    <col min="7" max="8" width="11.85546875" bestFit="1" customWidth="1"/>
    <col min="9" max="9" width="9.7109375" bestFit="1" customWidth="1"/>
    <col min="11" max="12" width="16.5703125" bestFit="1" customWidth="1"/>
    <col min="18" max="18" width="8.140625" bestFit="1" customWidth="1"/>
    <col min="19" max="19" width="7.42578125" bestFit="1" customWidth="1"/>
  </cols>
  <sheetData>
    <row r="2" spans="5:99" ht="15.75" thickBot="1" x14ac:dyDescent="0.3"/>
    <row r="3" spans="5:99" ht="29.25" customHeight="1" x14ac:dyDescent="0.25">
      <c r="E3" s="28" t="s">
        <v>415</v>
      </c>
      <c r="F3" s="29"/>
      <c r="G3" s="29"/>
      <c r="H3" s="29"/>
      <c r="I3" s="30"/>
    </row>
    <row r="4" spans="5:99" ht="29.25" customHeight="1" x14ac:dyDescent="0.25">
      <c r="E4" s="31" t="s">
        <v>413</v>
      </c>
      <c r="F4" s="32" t="s">
        <v>414</v>
      </c>
      <c r="G4" s="33" t="s">
        <v>410</v>
      </c>
      <c r="H4" s="32" t="s">
        <v>411</v>
      </c>
      <c r="I4" s="34" t="s">
        <v>412</v>
      </c>
      <c r="R4" s="17" t="s">
        <v>40</v>
      </c>
    </row>
    <row r="5" spans="5:99" ht="62.25" thickBot="1" x14ac:dyDescent="0.3">
      <c r="E5" s="24">
        <f>SUM(K7,'2000-2014'!B4,H5,I5)</f>
        <v>468</v>
      </c>
      <c r="F5" s="25">
        <f>SUM(L7,'2000-2014'!C4)</f>
        <v>505</v>
      </c>
      <c r="G5" s="27">
        <v>26</v>
      </c>
      <c r="H5" s="25">
        <v>26</v>
      </c>
      <c r="I5" s="26">
        <v>1</v>
      </c>
    </row>
    <row r="6" spans="5:99" ht="51" customHeight="1" thickBot="1" x14ac:dyDescent="0.3">
      <c r="K6" s="18" t="s">
        <v>408</v>
      </c>
      <c r="L6" s="20" t="s">
        <v>409</v>
      </c>
    </row>
    <row r="7" spans="5:99" ht="62.25" thickBot="1" x14ac:dyDescent="0.3">
      <c r="K7" s="15">
        <f>SUM(R22,Z13,AH20,AP19,AX13,BF29,BN19,BV24,CD17,CL21,CT22)</f>
        <v>120</v>
      </c>
      <c r="L7" s="16">
        <f>SUM(S22,AA13,AI20,AQ19,AY13,BG29,BO19,BW24,CE17,CM21,CU22)</f>
        <v>168</v>
      </c>
    </row>
    <row r="8" spans="5:99" s="1" customFormat="1" ht="39" customHeight="1" thickBot="1" x14ac:dyDescent="0.3">
      <c r="M8" s="22">
        <v>1985</v>
      </c>
      <c r="N8" s="23"/>
      <c r="O8" s="23"/>
      <c r="P8" s="23"/>
      <c r="Q8" s="23"/>
      <c r="R8" s="7" t="s">
        <v>0</v>
      </c>
      <c r="S8" s="8" t="s">
        <v>39</v>
      </c>
      <c r="U8" s="22">
        <v>1990</v>
      </c>
      <c r="V8" s="23"/>
      <c r="W8" s="23"/>
      <c r="X8" s="23"/>
      <c r="Y8" s="23"/>
      <c r="Z8" s="7" t="s">
        <v>0</v>
      </c>
      <c r="AA8" s="8" t="s">
        <v>39</v>
      </c>
      <c r="AC8" s="22">
        <v>1991</v>
      </c>
      <c r="AD8" s="23"/>
      <c r="AE8" s="23"/>
      <c r="AF8" s="23"/>
      <c r="AG8" s="23"/>
      <c r="AH8" s="7" t="s">
        <v>0</v>
      </c>
      <c r="AI8" s="8" t="s">
        <v>39</v>
      </c>
      <c r="AK8" s="22">
        <v>1992</v>
      </c>
      <c r="AL8" s="23"/>
      <c r="AM8" s="23"/>
      <c r="AN8" s="23"/>
      <c r="AO8" s="23"/>
      <c r="AP8" s="7" t="s">
        <v>0</v>
      </c>
      <c r="AQ8" s="8" t="s">
        <v>39</v>
      </c>
      <c r="AS8" s="22">
        <v>1993</v>
      </c>
      <c r="AT8" s="23"/>
      <c r="AU8" s="23"/>
      <c r="AV8" s="23"/>
      <c r="AW8" s="23"/>
      <c r="AX8" s="7" t="s">
        <v>0</v>
      </c>
      <c r="AY8" s="8" t="s">
        <v>39</v>
      </c>
      <c r="BA8" s="22">
        <v>1994</v>
      </c>
      <c r="BB8" s="23"/>
      <c r="BC8" s="23"/>
      <c r="BD8" s="23"/>
      <c r="BE8" s="23"/>
      <c r="BF8" s="7" t="s">
        <v>0</v>
      </c>
      <c r="BG8" s="8" t="s">
        <v>39</v>
      </c>
      <c r="BI8" s="22">
        <v>1995</v>
      </c>
      <c r="BJ8" s="23"/>
      <c r="BK8" s="23"/>
      <c r="BL8" s="23"/>
      <c r="BM8" s="23"/>
      <c r="BN8" s="7" t="s">
        <v>0</v>
      </c>
      <c r="BO8" s="8" t="s">
        <v>39</v>
      </c>
      <c r="BQ8" s="22">
        <v>1996</v>
      </c>
      <c r="BR8" s="23"/>
      <c r="BS8" s="23"/>
      <c r="BT8" s="23"/>
      <c r="BU8" s="23"/>
      <c r="BV8" s="7" t="s">
        <v>0</v>
      </c>
      <c r="BW8" s="8" t="s">
        <v>39</v>
      </c>
      <c r="BY8" s="22">
        <v>1997</v>
      </c>
      <c r="BZ8" s="23"/>
      <c r="CA8" s="23"/>
      <c r="CB8" s="23"/>
      <c r="CC8" s="23"/>
      <c r="CD8" s="7" t="s">
        <v>0</v>
      </c>
      <c r="CE8" s="8" t="s">
        <v>39</v>
      </c>
      <c r="CG8" s="22">
        <v>1998</v>
      </c>
      <c r="CH8" s="23"/>
      <c r="CI8" s="23"/>
      <c r="CJ8" s="23"/>
      <c r="CK8" s="23"/>
      <c r="CL8" s="7" t="s">
        <v>0</v>
      </c>
      <c r="CM8" s="8" t="s">
        <v>39</v>
      </c>
      <c r="CO8" s="22">
        <v>1999</v>
      </c>
      <c r="CP8" s="23"/>
      <c r="CQ8" s="23"/>
      <c r="CR8" s="23"/>
      <c r="CS8" s="23"/>
      <c r="CT8" s="7" t="s">
        <v>0</v>
      </c>
      <c r="CU8" s="8" t="s">
        <v>39</v>
      </c>
    </row>
    <row r="9" spans="5:99" s="1" customFormat="1" ht="15.75" x14ac:dyDescent="0.25">
      <c r="R9" s="9" t="s">
        <v>1</v>
      </c>
      <c r="S9" s="10">
        <v>2</v>
      </c>
      <c r="Z9" s="2" t="s">
        <v>14</v>
      </c>
      <c r="AA9" s="11">
        <v>1</v>
      </c>
      <c r="AH9" s="2" t="s">
        <v>19</v>
      </c>
      <c r="AI9" s="3">
        <v>1</v>
      </c>
      <c r="AP9" s="2" t="s">
        <v>31</v>
      </c>
      <c r="AQ9" s="3">
        <v>3</v>
      </c>
      <c r="AX9" s="2" t="s">
        <v>41</v>
      </c>
      <c r="AY9" s="3">
        <v>3</v>
      </c>
      <c r="BF9" s="9" t="s">
        <v>46</v>
      </c>
      <c r="BG9" s="10">
        <v>7</v>
      </c>
      <c r="BN9" s="2" t="s">
        <v>48</v>
      </c>
      <c r="BO9" s="3">
        <v>1</v>
      </c>
      <c r="BV9" s="2" t="s">
        <v>70</v>
      </c>
      <c r="BW9" s="3">
        <v>3</v>
      </c>
      <c r="CD9" s="9" t="s">
        <v>85</v>
      </c>
      <c r="CE9" s="3">
        <v>1</v>
      </c>
      <c r="CL9" s="9" t="s">
        <v>93</v>
      </c>
      <c r="CM9" s="3">
        <v>1</v>
      </c>
      <c r="CT9" s="9" t="s">
        <v>93</v>
      </c>
      <c r="CU9" s="3">
        <v>1</v>
      </c>
    </row>
    <row r="10" spans="5:99" s="1" customFormat="1" ht="15.75" customHeight="1" x14ac:dyDescent="0.25">
      <c r="R10" s="2" t="s">
        <v>2</v>
      </c>
      <c r="S10" s="11">
        <v>1</v>
      </c>
      <c r="Z10" s="2" t="s">
        <v>15</v>
      </c>
      <c r="AA10" s="11">
        <v>1</v>
      </c>
      <c r="AH10" s="2" t="s">
        <v>20</v>
      </c>
      <c r="AI10" s="3">
        <v>1</v>
      </c>
      <c r="AP10" s="2" t="s">
        <v>32</v>
      </c>
      <c r="AQ10" s="3">
        <v>1</v>
      </c>
      <c r="AX10" s="2" t="s">
        <v>42</v>
      </c>
      <c r="AY10" s="3">
        <v>1</v>
      </c>
      <c r="BF10" s="2" t="s">
        <v>46</v>
      </c>
      <c r="BG10" s="11">
        <v>5</v>
      </c>
      <c r="BN10" s="2" t="s">
        <v>61</v>
      </c>
      <c r="BO10" s="3">
        <v>1</v>
      </c>
      <c r="BV10" s="2" t="s">
        <v>71</v>
      </c>
      <c r="BW10" s="3">
        <v>1</v>
      </c>
      <c r="CD10" s="2" t="s">
        <v>86</v>
      </c>
      <c r="CE10" s="3">
        <v>1</v>
      </c>
      <c r="CL10" s="2" t="s">
        <v>94</v>
      </c>
      <c r="CM10" s="3">
        <v>1</v>
      </c>
      <c r="CT10" s="2" t="s">
        <v>94</v>
      </c>
      <c r="CU10" s="3">
        <v>1</v>
      </c>
    </row>
    <row r="11" spans="5:99" s="1" customFormat="1" ht="15.75" customHeight="1" x14ac:dyDescent="0.25">
      <c r="R11" s="2" t="s">
        <v>3</v>
      </c>
      <c r="S11" s="11">
        <v>1</v>
      </c>
      <c r="Z11" s="2" t="s">
        <v>16</v>
      </c>
      <c r="AA11" s="11">
        <v>1</v>
      </c>
      <c r="AH11" s="2" t="s">
        <v>21</v>
      </c>
      <c r="AI11" s="3">
        <v>1</v>
      </c>
      <c r="AP11" s="2" t="s">
        <v>29</v>
      </c>
      <c r="AQ11" s="3">
        <v>4</v>
      </c>
      <c r="AX11" s="2" t="s">
        <v>43</v>
      </c>
      <c r="AY11" s="3">
        <v>2</v>
      </c>
      <c r="BF11" s="2" t="s">
        <v>47</v>
      </c>
      <c r="BG11" s="11">
        <v>4</v>
      </c>
      <c r="BN11" s="2" t="s">
        <v>62</v>
      </c>
      <c r="BO11" s="3">
        <v>1</v>
      </c>
      <c r="BV11" s="2" t="s">
        <v>72</v>
      </c>
      <c r="BW11" s="3">
        <v>1</v>
      </c>
      <c r="CD11" s="2" t="s">
        <v>87</v>
      </c>
      <c r="CE11" s="3">
        <v>1</v>
      </c>
      <c r="CL11" s="2" t="s">
        <v>95</v>
      </c>
      <c r="CM11" s="3">
        <v>1</v>
      </c>
      <c r="CT11" s="2" t="s">
        <v>95</v>
      </c>
      <c r="CU11" s="3">
        <v>1</v>
      </c>
    </row>
    <row r="12" spans="5:99" ht="15.75" customHeight="1" x14ac:dyDescent="0.25">
      <c r="R12" s="2" t="s">
        <v>4</v>
      </c>
      <c r="S12" s="12">
        <v>2</v>
      </c>
      <c r="Z12" s="2" t="s">
        <v>17</v>
      </c>
      <c r="AA12" s="12">
        <v>1</v>
      </c>
      <c r="AH12" s="2" t="s">
        <v>22</v>
      </c>
      <c r="AI12" s="4">
        <v>1</v>
      </c>
      <c r="AP12" s="2" t="s">
        <v>33</v>
      </c>
      <c r="AQ12" s="4">
        <v>2</v>
      </c>
      <c r="AX12" s="2" t="s">
        <v>44</v>
      </c>
      <c r="AY12" s="4">
        <v>1</v>
      </c>
      <c r="BF12" s="2" t="s">
        <v>47</v>
      </c>
      <c r="BG12" s="12">
        <v>2</v>
      </c>
      <c r="BN12" s="2" t="s">
        <v>64</v>
      </c>
      <c r="BO12" s="4">
        <v>1</v>
      </c>
      <c r="BV12" s="2" t="s">
        <v>73</v>
      </c>
      <c r="BW12" s="4">
        <v>1</v>
      </c>
      <c r="CD12" s="2" t="s">
        <v>88</v>
      </c>
      <c r="CE12" s="4">
        <v>1</v>
      </c>
      <c r="CL12" s="2" t="s">
        <v>96</v>
      </c>
      <c r="CM12" s="4">
        <v>1</v>
      </c>
      <c r="CT12" s="2" t="s">
        <v>96</v>
      </c>
      <c r="CU12" s="4">
        <v>1</v>
      </c>
    </row>
    <row r="13" spans="5:99" ht="15.75" customHeight="1" thickBot="1" x14ac:dyDescent="0.3">
      <c r="R13" s="2" t="s">
        <v>5</v>
      </c>
      <c r="S13" s="12">
        <v>1</v>
      </c>
      <c r="Z13" s="13">
        <f>COUNTA(Z9:Z12)</f>
        <v>4</v>
      </c>
      <c r="AA13" s="14">
        <f>SUM(AA9:AA12)</f>
        <v>4</v>
      </c>
      <c r="AH13" s="2" t="s">
        <v>23</v>
      </c>
      <c r="AI13" s="4">
        <v>1</v>
      </c>
      <c r="AP13" s="2" t="s">
        <v>30</v>
      </c>
      <c r="AQ13" s="4">
        <v>1</v>
      </c>
      <c r="AX13" s="5">
        <f>COUNTA(AX9:AX12)</f>
        <v>4</v>
      </c>
      <c r="AY13" s="6">
        <f>SUM(AY9:AY12)</f>
        <v>7</v>
      </c>
      <c r="BF13" s="2" t="s">
        <v>45</v>
      </c>
      <c r="BG13" s="12">
        <v>1</v>
      </c>
      <c r="BN13" s="2" t="s">
        <v>65</v>
      </c>
      <c r="BO13" s="4">
        <v>1</v>
      </c>
      <c r="BV13" s="2" t="s">
        <v>74</v>
      </c>
      <c r="BW13" s="4">
        <v>1</v>
      </c>
      <c r="CD13" s="2" t="s">
        <v>89</v>
      </c>
      <c r="CE13" s="4">
        <v>1</v>
      </c>
      <c r="CL13" s="2" t="s">
        <v>97</v>
      </c>
      <c r="CM13" s="4">
        <v>1</v>
      </c>
      <c r="CT13" s="2" t="s">
        <v>97</v>
      </c>
      <c r="CU13" s="4">
        <v>1</v>
      </c>
    </row>
    <row r="14" spans="5:99" ht="15.75" customHeight="1" x14ac:dyDescent="0.25">
      <c r="R14" s="2" t="s">
        <v>6</v>
      </c>
      <c r="S14" s="12">
        <v>1</v>
      </c>
      <c r="AH14" s="2" t="s">
        <v>24</v>
      </c>
      <c r="AI14" s="4">
        <v>2</v>
      </c>
      <c r="AP14" s="2" t="s">
        <v>34</v>
      </c>
      <c r="AQ14" s="4">
        <v>1</v>
      </c>
      <c r="BF14" s="2" t="s">
        <v>45</v>
      </c>
      <c r="BG14" s="12">
        <v>2</v>
      </c>
      <c r="BN14" s="2" t="s">
        <v>63</v>
      </c>
      <c r="BO14" s="4">
        <v>1</v>
      </c>
      <c r="BV14" s="2" t="s">
        <v>75</v>
      </c>
      <c r="BW14" s="4">
        <v>1</v>
      </c>
      <c r="CD14" s="2" t="s">
        <v>90</v>
      </c>
      <c r="CE14" s="4">
        <v>1</v>
      </c>
      <c r="CL14" s="2" t="s">
        <v>98</v>
      </c>
      <c r="CM14" s="4">
        <v>1</v>
      </c>
      <c r="CT14" s="2" t="s">
        <v>98</v>
      </c>
      <c r="CU14" s="4">
        <v>1</v>
      </c>
    </row>
    <row r="15" spans="5:99" ht="15.75" customHeight="1" x14ac:dyDescent="0.25">
      <c r="R15" s="2" t="s">
        <v>7</v>
      </c>
      <c r="S15" s="12">
        <v>1</v>
      </c>
      <c r="AH15" s="2" t="s">
        <v>25</v>
      </c>
      <c r="AI15" s="4">
        <v>1</v>
      </c>
      <c r="AP15" s="2" t="s">
        <v>35</v>
      </c>
      <c r="AQ15" s="4">
        <v>1</v>
      </c>
      <c r="BF15" s="2" t="s">
        <v>49</v>
      </c>
      <c r="BG15" s="12">
        <v>5</v>
      </c>
      <c r="BN15" s="2" t="s">
        <v>66</v>
      </c>
      <c r="BO15" s="4">
        <v>1</v>
      </c>
      <c r="BV15" s="2" t="s">
        <v>79</v>
      </c>
      <c r="BW15" s="4">
        <v>1</v>
      </c>
      <c r="CD15" s="2" t="s">
        <v>91</v>
      </c>
      <c r="CE15" s="4">
        <v>1</v>
      </c>
      <c r="CL15" s="2" t="s">
        <v>99</v>
      </c>
      <c r="CM15" s="4">
        <v>1</v>
      </c>
      <c r="CT15" s="2" t="s">
        <v>99</v>
      </c>
      <c r="CU15" s="4">
        <v>1</v>
      </c>
    </row>
    <row r="16" spans="5:99" ht="15.75" customHeight="1" x14ac:dyDescent="0.25">
      <c r="R16" s="2" t="s">
        <v>8</v>
      </c>
      <c r="S16" s="12">
        <v>1</v>
      </c>
      <c r="AH16" s="2" t="s">
        <v>26</v>
      </c>
      <c r="AI16" s="4">
        <v>2</v>
      </c>
      <c r="AP16" s="2" t="s">
        <v>36</v>
      </c>
      <c r="AQ16" s="4">
        <v>2</v>
      </c>
      <c r="BF16" s="2" t="s">
        <v>49</v>
      </c>
      <c r="BG16" s="12">
        <v>2</v>
      </c>
      <c r="BN16" s="2" t="s">
        <v>67</v>
      </c>
      <c r="BO16" s="4">
        <v>1</v>
      </c>
      <c r="BV16" s="2" t="s">
        <v>76</v>
      </c>
      <c r="BW16" s="4">
        <v>1</v>
      </c>
      <c r="CD16" s="2" t="s">
        <v>92</v>
      </c>
      <c r="CE16" s="4">
        <v>1</v>
      </c>
      <c r="CL16" s="2" t="s">
        <v>100</v>
      </c>
      <c r="CM16" s="4">
        <v>1</v>
      </c>
      <c r="CT16" s="2" t="s">
        <v>99</v>
      </c>
      <c r="CU16" s="4">
        <v>1</v>
      </c>
    </row>
    <row r="17" spans="18:99" ht="15.75" customHeight="1" thickBot="1" x14ac:dyDescent="0.3">
      <c r="R17" s="2" t="s">
        <v>9</v>
      </c>
      <c r="S17" s="12">
        <v>2</v>
      </c>
      <c r="AH17" s="2" t="s">
        <v>18</v>
      </c>
      <c r="AI17" s="4">
        <v>4</v>
      </c>
      <c r="AP17" s="2" t="s">
        <v>37</v>
      </c>
      <c r="AQ17" s="4">
        <v>4</v>
      </c>
      <c r="BF17" s="2" t="s">
        <v>50</v>
      </c>
      <c r="BG17" s="12">
        <v>2</v>
      </c>
      <c r="BN17" s="2" t="s">
        <v>68</v>
      </c>
      <c r="BO17" s="4">
        <v>1</v>
      </c>
      <c r="BV17" s="2" t="s">
        <v>77</v>
      </c>
      <c r="BW17" s="4">
        <v>1</v>
      </c>
      <c r="CD17" s="5">
        <f>COUNTA(CD9:CD16)</f>
        <v>8</v>
      </c>
      <c r="CE17" s="6">
        <f>SUM(CE9:CE16)</f>
        <v>8</v>
      </c>
      <c r="CL17" s="2" t="s">
        <v>101</v>
      </c>
      <c r="CM17" s="19">
        <v>1</v>
      </c>
      <c r="CT17" s="2" t="s">
        <v>100</v>
      </c>
      <c r="CU17" s="4">
        <v>1</v>
      </c>
    </row>
    <row r="18" spans="18:99" ht="15.75" customHeight="1" x14ac:dyDescent="0.25">
      <c r="R18" s="2" t="s">
        <v>10</v>
      </c>
      <c r="S18" s="12">
        <v>1</v>
      </c>
      <c r="AA18" s="17" t="s">
        <v>40</v>
      </c>
      <c r="AH18" s="2" t="s">
        <v>27</v>
      </c>
      <c r="AI18" s="4">
        <v>1</v>
      </c>
      <c r="AP18" s="2" t="s">
        <v>38</v>
      </c>
      <c r="AQ18" s="4">
        <v>1</v>
      </c>
      <c r="BF18" s="2" t="s">
        <v>51</v>
      </c>
      <c r="BG18" s="12">
        <v>2</v>
      </c>
      <c r="BN18" s="2" t="s">
        <v>69</v>
      </c>
      <c r="BO18" s="4">
        <v>1</v>
      </c>
      <c r="BV18" s="2" t="s">
        <v>78</v>
      </c>
      <c r="BW18" s="4">
        <v>1</v>
      </c>
      <c r="CL18" s="2" t="s">
        <v>102</v>
      </c>
      <c r="CM18" s="19">
        <v>1</v>
      </c>
      <c r="CT18" s="2" t="s">
        <v>101</v>
      </c>
      <c r="CU18" s="19">
        <v>1</v>
      </c>
    </row>
    <row r="19" spans="18:99" ht="15.75" customHeight="1" thickBot="1" x14ac:dyDescent="0.3">
      <c r="R19" s="2" t="s">
        <v>11</v>
      </c>
      <c r="S19" s="12">
        <v>1</v>
      </c>
      <c r="AH19" s="2" t="s">
        <v>28</v>
      </c>
      <c r="AI19" s="4">
        <v>1</v>
      </c>
      <c r="AP19" s="5">
        <f>COUNTA(AP9:AP18)</f>
        <v>10</v>
      </c>
      <c r="AQ19" s="6">
        <f>SUM(AQ9:AQ18)</f>
        <v>20</v>
      </c>
      <c r="BF19" s="2" t="s">
        <v>51</v>
      </c>
      <c r="BG19" s="12">
        <v>1</v>
      </c>
      <c r="BN19" s="5">
        <f>COUNTA(BN9:BN18)</f>
        <v>10</v>
      </c>
      <c r="BO19" s="6">
        <f>SUM(BO9:BO18)</f>
        <v>10</v>
      </c>
      <c r="BV19" s="2" t="s">
        <v>80</v>
      </c>
      <c r="BW19" s="4">
        <v>1</v>
      </c>
      <c r="CL19" s="2" t="s">
        <v>103</v>
      </c>
      <c r="CM19" s="19">
        <v>1</v>
      </c>
      <c r="CT19" s="2" t="s">
        <v>102</v>
      </c>
      <c r="CU19" s="19">
        <v>2</v>
      </c>
    </row>
    <row r="20" spans="18:99" ht="15.75" customHeight="1" thickBot="1" x14ac:dyDescent="0.3">
      <c r="R20" s="2" t="s">
        <v>12</v>
      </c>
      <c r="S20" s="12">
        <v>1</v>
      </c>
      <c r="AH20" s="5">
        <f>COUNTA(AH9:AH19)</f>
        <v>11</v>
      </c>
      <c r="AI20" s="6">
        <f>SUM(AI9:AI19)</f>
        <v>16</v>
      </c>
      <c r="BF20" s="2" t="s">
        <v>52</v>
      </c>
      <c r="BG20" s="12">
        <v>2</v>
      </c>
      <c r="BV20" s="2" t="s">
        <v>82</v>
      </c>
      <c r="BW20" s="4">
        <v>1</v>
      </c>
      <c r="CL20" s="2" t="s">
        <v>104</v>
      </c>
      <c r="CM20" s="19">
        <v>1</v>
      </c>
      <c r="CT20" s="2" t="s">
        <v>103</v>
      </c>
      <c r="CU20" s="19">
        <v>2</v>
      </c>
    </row>
    <row r="21" spans="18:99" ht="15.75" customHeight="1" thickBot="1" x14ac:dyDescent="0.3">
      <c r="R21" s="2" t="s">
        <v>13</v>
      </c>
      <c r="S21" s="12">
        <v>1</v>
      </c>
      <c r="BF21" s="2" t="s">
        <v>53</v>
      </c>
      <c r="BG21" s="12">
        <v>1</v>
      </c>
      <c r="BV21" s="2" t="s">
        <v>83</v>
      </c>
      <c r="BW21" s="4">
        <v>1</v>
      </c>
      <c r="CL21" s="5">
        <f>COUNTA(CL9:CL20)</f>
        <v>12</v>
      </c>
      <c r="CM21" s="6">
        <f>SUM(CM9:CM20)</f>
        <v>12</v>
      </c>
      <c r="CT21" s="2" t="s">
        <v>104</v>
      </c>
      <c r="CU21" s="19">
        <v>1</v>
      </c>
    </row>
    <row r="22" spans="18:99" ht="15" customHeight="1" thickBot="1" x14ac:dyDescent="0.3">
      <c r="R22" s="13">
        <f>COUNTA(R9:R21)</f>
        <v>13</v>
      </c>
      <c r="S22" s="14">
        <f>SUM(S9:S21)</f>
        <v>16</v>
      </c>
      <c r="BF22" s="2" t="s">
        <v>54</v>
      </c>
      <c r="BG22" s="12">
        <v>1</v>
      </c>
      <c r="BV22" s="2" t="s">
        <v>84</v>
      </c>
      <c r="BW22" s="4">
        <v>1</v>
      </c>
      <c r="CT22" s="5">
        <f>COUNTA(CT9:CT21)</f>
        <v>13</v>
      </c>
      <c r="CU22" s="6">
        <f>SUM(CU9:CU21)</f>
        <v>15</v>
      </c>
    </row>
    <row r="23" spans="18:99" ht="15.75" x14ac:dyDescent="0.25">
      <c r="BF23" s="2" t="s">
        <v>55</v>
      </c>
      <c r="BG23" s="12">
        <v>1</v>
      </c>
      <c r="BV23" s="2" t="s">
        <v>81</v>
      </c>
      <c r="BW23" s="4">
        <v>1</v>
      </c>
    </row>
    <row r="24" spans="18:99" ht="16.5" thickBot="1" x14ac:dyDescent="0.3">
      <c r="BF24" s="2" t="s">
        <v>56</v>
      </c>
      <c r="BG24" s="12">
        <v>1</v>
      </c>
      <c r="BV24" s="5">
        <f>COUNTA(BV9:BV23)</f>
        <v>15</v>
      </c>
      <c r="BW24" s="6">
        <f>SUM(BW9:BW23)</f>
        <v>17</v>
      </c>
    </row>
    <row r="25" spans="18:99" ht="15.75" x14ac:dyDescent="0.25">
      <c r="BF25" s="2" t="s">
        <v>57</v>
      </c>
      <c r="BG25" s="12">
        <v>1</v>
      </c>
    </row>
    <row r="26" spans="18:99" ht="15.75" x14ac:dyDescent="0.25">
      <c r="BF26" s="2" t="s">
        <v>58</v>
      </c>
      <c r="BG26" s="12">
        <v>1</v>
      </c>
    </row>
    <row r="27" spans="18:99" ht="15.75" x14ac:dyDescent="0.25">
      <c r="BF27" s="2" t="s">
        <v>59</v>
      </c>
      <c r="BG27" s="12">
        <v>1</v>
      </c>
    </row>
    <row r="28" spans="18:99" ht="15.75" x14ac:dyDescent="0.25">
      <c r="BF28" s="2" t="s">
        <v>60</v>
      </c>
      <c r="BG28" s="12">
        <v>1</v>
      </c>
    </row>
    <row r="29" spans="18:99" ht="16.5" thickBot="1" x14ac:dyDescent="0.3">
      <c r="BF29" s="13">
        <f>COUNTA(BF9:BF28)</f>
        <v>20</v>
      </c>
      <c r="BG29" s="14">
        <f>SUM(BG9:BG28)</f>
        <v>43</v>
      </c>
    </row>
    <row r="32" spans="18:99" x14ac:dyDescent="0.25">
      <c r="Z32" s="17" t="s">
        <v>40</v>
      </c>
    </row>
  </sheetData>
  <sheetProtection algorithmName="SHA-512" hashValue="eNHIFONZReJ0DLcbUVyPgiLPk/S1yL2EUYc8E1CQSChNPInS8tsYrFokKWzStTis7I9E0F+nDmSSb7yg+igsaQ==" saltValue="TyVIQwOZ9SmMdfs3LaExNA==" spinCount="100000" sheet="1" objects="1" scenarios="1"/>
  <mergeCells count="12">
    <mergeCell ref="E3:I3"/>
    <mergeCell ref="BQ8:BU8"/>
    <mergeCell ref="BY8:CC8"/>
    <mergeCell ref="CG8:CK8"/>
    <mergeCell ref="CO8:CS8"/>
    <mergeCell ref="BA8:BE8"/>
    <mergeCell ref="BI8:BM8"/>
    <mergeCell ref="AK8:AO8"/>
    <mergeCell ref="M8:Q8"/>
    <mergeCell ref="AC8:AG8"/>
    <mergeCell ref="AS8:AW8"/>
    <mergeCell ref="U8:Y8"/>
  </mergeCells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R9 AH9 AH10:AH13 AP9:AP10 AX9 BF9:BF11 BF12:BF25 BN9:BN18 BV9:BV14 BV15 BV16:BV18 CD9:CD16 CL9:CL20 CT9:CT15 CT16:CT21" twoDigitTextYea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F93F2-059D-46B6-92A0-60D83C2D1A27}">
  <dimension ref="B2:DR50"/>
  <sheetViews>
    <sheetView workbookViewId="0">
      <selection activeCell="K1" sqref="K1"/>
    </sheetView>
  </sheetViews>
  <sheetFormatPr defaultRowHeight="15" x14ac:dyDescent="0.25"/>
  <cols>
    <col min="2" max="3" width="16.5703125" bestFit="1" customWidth="1"/>
  </cols>
  <sheetData>
    <row r="2" spans="2:122" ht="15.75" thickBot="1" x14ac:dyDescent="0.3"/>
    <row r="3" spans="2:122" ht="47.25" customHeight="1" thickBot="1" x14ac:dyDescent="0.3">
      <c r="B3" s="18" t="s">
        <v>406</v>
      </c>
      <c r="C3" s="21" t="s">
        <v>407</v>
      </c>
    </row>
    <row r="4" spans="2:122" ht="62.25" thickBot="1" x14ac:dyDescent="0.3">
      <c r="B4" s="15">
        <f>SUM(I13,Q26,Y28,AG29,AO50,AW29,BE26,BM27,BU24,CC42,CK33,CS25,DA31,DI20,DQ8)</f>
        <v>321</v>
      </c>
      <c r="C4" s="16">
        <f>SUM(J13,R26,Z28,AH29,AP50,AX29,BF26,BN27,BV24,CD42,CL33,CT25,DB31,DJ20,DR8)</f>
        <v>337</v>
      </c>
    </row>
    <row r="5" spans="2:122" ht="47.25" thickBot="1" x14ac:dyDescent="0.3">
      <c r="D5" s="22">
        <v>2000</v>
      </c>
      <c r="E5" s="23"/>
      <c r="F5" s="23"/>
      <c r="G5" s="23"/>
      <c r="H5" s="23"/>
      <c r="I5" s="7" t="s">
        <v>0</v>
      </c>
      <c r="J5" s="8" t="s">
        <v>39</v>
      </c>
      <c r="L5" s="22">
        <v>2001</v>
      </c>
      <c r="M5" s="23"/>
      <c r="N5" s="23"/>
      <c r="O5" s="23"/>
      <c r="P5" s="23"/>
      <c r="Q5" s="7" t="s">
        <v>0</v>
      </c>
      <c r="R5" s="8" t="s">
        <v>39</v>
      </c>
      <c r="T5" s="22">
        <v>2002</v>
      </c>
      <c r="U5" s="23"/>
      <c r="V5" s="23"/>
      <c r="W5" s="23"/>
      <c r="X5" s="23"/>
      <c r="Y5" s="7" t="s">
        <v>0</v>
      </c>
      <c r="Z5" s="8" t="s">
        <v>39</v>
      </c>
      <c r="AB5" s="22">
        <v>2003</v>
      </c>
      <c r="AC5" s="23"/>
      <c r="AD5" s="23"/>
      <c r="AE5" s="23"/>
      <c r="AF5" s="23"/>
      <c r="AG5" s="7" t="s">
        <v>0</v>
      </c>
      <c r="AH5" s="8" t="s">
        <v>39</v>
      </c>
      <c r="AJ5" s="22">
        <v>2004</v>
      </c>
      <c r="AK5" s="23"/>
      <c r="AL5" s="23"/>
      <c r="AM5" s="23"/>
      <c r="AN5" s="23"/>
      <c r="AO5" s="7" t="s">
        <v>0</v>
      </c>
      <c r="AP5" s="8" t="s">
        <v>39</v>
      </c>
      <c r="AR5" s="22">
        <v>2005</v>
      </c>
      <c r="AS5" s="23"/>
      <c r="AT5" s="23"/>
      <c r="AU5" s="23"/>
      <c r="AV5" s="23"/>
      <c r="AW5" s="7" t="s">
        <v>0</v>
      </c>
      <c r="AX5" s="8" t="s">
        <v>39</v>
      </c>
      <c r="AZ5" s="22">
        <v>2006</v>
      </c>
      <c r="BA5" s="23"/>
      <c r="BB5" s="23"/>
      <c r="BC5" s="23"/>
      <c r="BD5" s="23"/>
      <c r="BE5" s="7" t="s">
        <v>0</v>
      </c>
      <c r="BF5" s="8" t="s">
        <v>39</v>
      </c>
      <c r="BH5" s="22">
        <v>2007</v>
      </c>
      <c r="BI5" s="23"/>
      <c r="BJ5" s="23"/>
      <c r="BK5" s="23"/>
      <c r="BL5" s="23"/>
      <c r="BM5" s="7" t="s">
        <v>0</v>
      </c>
      <c r="BN5" s="8" t="s">
        <v>39</v>
      </c>
      <c r="BP5" s="22">
        <v>2008</v>
      </c>
      <c r="BQ5" s="23"/>
      <c r="BR5" s="23"/>
      <c r="BS5" s="23"/>
      <c r="BT5" s="23"/>
      <c r="BU5" s="7" t="s">
        <v>0</v>
      </c>
      <c r="BV5" s="8" t="s">
        <v>39</v>
      </c>
      <c r="BX5" s="22">
        <v>2009</v>
      </c>
      <c r="BY5" s="23"/>
      <c r="BZ5" s="23"/>
      <c r="CA5" s="23"/>
      <c r="CB5" s="23"/>
      <c r="CC5" s="7" t="s">
        <v>0</v>
      </c>
      <c r="CD5" s="8" t="s">
        <v>39</v>
      </c>
      <c r="CF5" s="22">
        <v>2010</v>
      </c>
      <c r="CG5" s="23"/>
      <c r="CH5" s="23"/>
      <c r="CI5" s="23"/>
      <c r="CJ5" s="23"/>
      <c r="CK5" s="7" t="s">
        <v>0</v>
      </c>
      <c r="CL5" s="8" t="s">
        <v>39</v>
      </c>
      <c r="CN5" s="22">
        <v>2011</v>
      </c>
      <c r="CO5" s="23"/>
      <c r="CP5" s="23"/>
      <c r="CQ5" s="23"/>
      <c r="CR5" s="23"/>
      <c r="CS5" s="7" t="s">
        <v>0</v>
      </c>
      <c r="CT5" s="8" t="s">
        <v>39</v>
      </c>
      <c r="CV5" s="22">
        <v>2012</v>
      </c>
      <c r="CW5" s="23"/>
      <c r="CX5" s="23"/>
      <c r="CY5" s="23"/>
      <c r="CZ5" s="23"/>
      <c r="DA5" s="7" t="s">
        <v>0</v>
      </c>
      <c r="DB5" s="8" t="s">
        <v>39</v>
      </c>
      <c r="DD5" s="22">
        <v>2013</v>
      </c>
      <c r="DE5" s="23"/>
      <c r="DF5" s="23"/>
      <c r="DG5" s="23"/>
      <c r="DH5" s="23"/>
      <c r="DI5" s="7" t="s">
        <v>0</v>
      </c>
      <c r="DJ5" s="8" t="s">
        <v>39</v>
      </c>
      <c r="DL5" s="22">
        <v>2014</v>
      </c>
      <c r="DM5" s="23"/>
      <c r="DN5" s="23"/>
      <c r="DO5" s="23"/>
      <c r="DP5" s="23"/>
      <c r="DQ5" s="7" t="s">
        <v>0</v>
      </c>
      <c r="DR5" s="8" t="s">
        <v>39</v>
      </c>
    </row>
    <row r="6" spans="2:122" ht="15.75" x14ac:dyDescent="0.25">
      <c r="D6" s="1"/>
      <c r="E6" s="1"/>
      <c r="F6" s="1"/>
      <c r="G6" s="1"/>
      <c r="H6" s="1"/>
      <c r="I6" s="9" t="s">
        <v>105</v>
      </c>
      <c r="J6" s="3">
        <v>1</v>
      </c>
      <c r="L6" s="1"/>
      <c r="M6" s="1"/>
      <c r="N6" s="1"/>
      <c r="O6" s="1"/>
      <c r="P6" s="1"/>
      <c r="Q6" s="9" t="s">
        <v>112</v>
      </c>
      <c r="R6" s="10">
        <v>1</v>
      </c>
      <c r="T6" s="1"/>
      <c r="U6" s="1"/>
      <c r="V6" s="1"/>
      <c r="W6" s="1"/>
      <c r="X6" s="1"/>
      <c r="Y6" s="9" t="s">
        <v>132</v>
      </c>
      <c r="Z6" s="10">
        <v>2</v>
      </c>
      <c r="AB6" s="1"/>
      <c r="AC6" s="1"/>
      <c r="AD6" s="1"/>
      <c r="AE6" s="1"/>
      <c r="AF6" s="1"/>
      <c r="AG6" s="9" t="s">
        <v>154</v>
      </c>
      <c r="AH6" s="10">
        <v>1</v>
      </c>
      <c r="AJ6" s="1"/>
      <c r="AK6" s="1"/>
      <c r="AL6" s="1"/>
      <c r="AM6" s="1"/>
      <c r="AN6" s="1"/>
      <c r="AO6" s="9" t="s">
        <v>177</v>
      </c>
      <c r="AP6" s="10">
        <v>1</v>
      </c>
      <c r="AR6" s="1"/>
      <c r="AS6" s="1"/>
      <c r="AT6" s="1"/>
      <c r="AU6" s="1"/>
      <c r="AV6" s="1"/>
      <c r="AW6" s="9" t="s">
        <v>221</v>
      </c>
      <c r="AX6" s="10">
        <v>1</v>
      </c>
      <c r="AZ6" s="1"/>
      <c r="BA6" s="1"/>
      <c r="BB6" s="1"/>
      <c r="BC6" s="1"/>
      <c r="BD6" s="1"/>
      <c r="BE6" s="2" t="s">
        <v>243</v>
      </c>
      <c r="BF6" s="12">
        <v>1</v>
      </c>
      <c r="BH6" s="1"/>
      <c r="BI6" s="1"/>
      <c r="BJ6" s="1"/>
      <c r="BK6" s="1"/>
      <c r="BL6" s="1"/>
      <c r="BM6" s="9" t="s">
        <v>263</v>
      </c>
      <c r="BN6" s="10">
        <v>1</v>
      </c>
      <c r="BP6" s="1"/>
      <c r="BQ6" s="1"/>
      <c r="BR6" s="1"/>
      <c r="BS6" s="1"/>
      <c r="BT6" s="1"/>
      <c r="BU6" s="2" t="s">
        <v>284</v>
      </c>
      <c r="BV6" s="11">
        <v>1</v>
      </c>
      <c r="BX6" s="1"/>
      <c r="BY6" s="1"/>
      <c r="BZ6" s="1"/>
      <c r="CA6" s="1"/>
      <c r="CB6" s="1"/>
      <c r="CC6" s="9" t="s">
        <v>302</v>
      </c>
      <c r="CD6" s="10">
        <v>1</v>
      </c>
      <c r="CF6" s="1"/>
      <c r="CG6" s="1"/>
      <c r="CH6" s="1"/>
      <c r="CI6" s="1"/>
      <c r="CJ6" s="1"/>
      <c r="CK6" s="2" t="s">
        <v>340</v>
      </c>
      <c r="CL6" s="10">
        <v>1</v>
      </c>
      <c r="CN6" s="1"/>
      <c r="CO6" s="1"/>
      <c r="CP6" s="1"/>
      <c r="CQ6" s="1"/>
      <c r="CR6" s="1"/>
      <c r="CS6" s="9" t="s">
        <v>365</v>
      </c>
      <c r="CT6" s="10">
        <v>1</v>
      </c>
      <c r="CV6" s="1"/>
      <c r="CW6" s="1"/>
      <c r="CX6" s="1"/>
      <c r="CY6" s="1"/>
      <c r="CZ6" s="1"/>
      <c r="DA6" s="2" t="s">
        <v>382</v>
      </c>
      <c r="DB6" s="12">
        <v>1</v>
      </c>
      <c r="DD6" s="1"/>
      <c r="DE6" s="1"/>
      <c r="DF6" s="1"/>
      <c r="DG6" s="1"/>
      <c r="DH6" s="1"/>
      <c r="DI6" s="9" t="s">
        <v>112</v>
      </c>
      <c r="DJ6" s="10">
        <v>2</v>
      </c>
      <c r="DL6" s="1"/>
      <c r="DM6" s="1"/>
      <c r="DN6" s="1"/>
      <c r="DO6" s="1"/>
      <c r="DP6" s="1"/>
      <c r="DQ6" s="2" t="s">
        <v>114</v>
      </c>
      <c r="DR6" s="11">
        <v>1</v>
      </c>
    </row>
    <row r="7" spans="2:122" ht="15.75" x14ac:dyDescent="0.25">
      <c r="D7" s="1"/>
      <c r="E7" s="1"/>
      <c r="F7" s="1"/>
      <c r="G7" s="1"/>
      <c r="H7" s="1"/>
      <c r="I7" s="2" t="s">
        <v>106</v>
      </c>
      <c r="J7" s="3">
        <v>1</v>
      </c>
      <c r="L7" s="1"/>
      <c r="M7" s="1"/>
      <c r="N7" s="1"/>
      <c r="O7" s="1"/>
      <c r="P7" s="1"/>
      <c r="Q7" s="2" t="s">
        <v>113</v>
      </c>
      <c r="R7" s="11">
        <v>1</v>
      </c>
      <c r="T7" s="1"/>
      <c r="U7" s="1"/>
      <c r="V7" s="1"/>
      <c r="W7" s="1"/>
      <c r="X7" s="1"/>
      <c r="Y7" s="2" t="s">
        <v>133</v>
      </c>
      <c r="Z7" s="11">
        <v>1</v>
      </c>
      <c r="AB7" s="1"/>
      <c r="AC7" s="1"/>
      <c r="AD7" s="1"/>
      <c r="AE7" s="1"/>
      <c r="AF7" s="1"/>
      <c r="AG7" s="2" t="s">
        <v>155</v>
      </c>
      <c r="AH7" s="11">
        <v>1</v>
      </c>
      <c r="AJ7" s="1"/>
      <c r="AK7" s="1"/>
      <c r="AL7" s="1"/>
      <c r="AM7" s="1"/>
      <c r="AN7" s="1"/>
      <c r="AO7" s="2" t="s">
        <v>178</v>
      </c>
      <c r="AP7" s="11">
        <v>1</v>
      </c>
      <c r="AR7" s="1"/>
      <c r="AS7" s="1"/>
      <c r="AT7" s="1"/>
      <c r="AU7" s="1"/>
      <c r="AV7" s="1"/>
      <c r="AW7" s="2" t="s">
        <v>221</v>
      </c>
      <c r="AX7" s="11">
        <v>1</v>
      </c>
      <c r="AZ7" s="1"/>
      <c r="BA7" s="1"/>
      <c r="BB7" s="1"/>
      <c r="BC7" s="1"/>
      <c r="BD7" s="1"/>
      <c r="BE7" s="2" t="s">
        <v>244</v>
      </c>
      <c r="BF7" s="12">
        <v>1</v>
      </c>
      <c r="BH7" s="1"/>
      <c r="BI7" s="1"/>
      <c r="BJ7" s="1"/>
      <c r="BK7" s="1"/>
      <c r="BL7" s="1"/>
      <c r="BM7" s="2" t="s">
        <v>264</v>
      </c>
      <c r="BN7" s="11">
        <v>1</v>
      </c>
      <c r="BP7" s="1"/>
      <c r="BQ7" s="1"/>
      <c r="BR7" s="1"/>
      <c r="BS7" s="1"/>
      <c r="BT7" s="1"/>
      <c r="BU7" s="2" t="s">
        <v>285</v>
      </c>
      <c r="BV7" s="11">
        <v>1</v>
      </c>
      <c r="BX7" s="1"/>
      <c r="BY7" s="1"/>
      <c r="BZ7" s="1"/>
      <c r="CA7" s="1"/>
      <c r="CB7" s="1"/>
      <c r="CC7" s="2" t="s">
        <v>303</v>
      </c>
      <c r="CD7" s="11">
        <v>1</v>
      </c>
      <c r="CF7" s="1"/>
      <c r="CG7" s="1"/>
      <c r="CH7" s="1"/>
      <c r="CI7" s="1"/>
      <c r="CJ7" s="1"/>
      <c r="CK7" s="2" t="s">
        <v>341</v>
      </c>
      <c r="CL7" s="11">
        <v>1</v>
      </c>
      <c r="CN7" s="1"/>
      <c r="CO7" s="1"/>
      <c r="CP7" s="1"/>
      <c r="CQ7" s="1"/>
      <c r="CR7" s="1"/>
      <c r="CS7" s="2" t="s">
        <v>366</v>
      </c>
      <c r="CT7" s="11">
        <v>1</v>
      </c>
      <c r="CV7" s="1"/>
      <c r="CW7" s="1"/>
      <c r="CX7" s="1"/>
      <c r="CY7" s="1"/>
      <c r="CZ7" s="1"/>
      <c r="DA7" s="2" t="s">
        <v>383</v>
      </c>
      <c r="DB7" s="12">
        <v>1</v>
      </c>
      <c r="DD7" s="1"/>
      <c r="DE7" s="1"/>
      <c r="DF7" s="1"/>
      <c r="DG7" s="1"/>
      <c r="DH7" s="1"/>
      <c r="DI7" s="2" t="s">
        <v>113</v>
      </c>
      <c r="DJ7" s="11">
        <v>1</v>
      </c>
      <c r="DL7" s="1"/>
      <c r="DM7" s="1"/>
      <c r="DN7" s="1"/>
      <c r="DO7" s="1"/>
      <c r="DP7" s="1"/>
      <c r="DQ7" s="2" t="s">
        <v>115</v>
      </c>
      <c r="DR7" s="12">
        <v>1</v>
      </c>
    </row>
    <row r="8" spans="2:122" ht="16.5" thickBot="1" x14ac:dyDescent="0.3">
      <c r="I8" s="2" t="s">
        <v>107</v>
      </c>
      <c r="J8" s="4">
        <v>1</v>
      </c>
      <c r="L8" s="1"/>
      <c r="M8" s="1"/>
      <c r="N8" s="1"/>
      <c r="O8" s="1"/>
      <c r="P8" s="1"/>
      <c r="Q8" s="2" t="s">
        <v>114</v>
      </c>
      <c r="R8" s="11">
        <v>1</v>
      </c>
      <c r="T8" s="1"/>
      <c r="U8" s="1"/>
      <c r="V8" s="1"/>
      <c r="W8" s="1"/>
      <c r="X8" s="1"/>
      <c r="Y8" s="2" t="s">
        <v>134</v>
      </c>
      <c r="Z8" s="11">
        <v>1</v>
      </c>
      <c r="AB8" s="1"/>
      <c r="AC8" s="1"/>
      <c r="AD8" s="1"/>
      <c r="AE8" s="1"/>
      <c r="AF8" s="1"/>
      <c r="AG8" s="2" t="s">
        <v>156</v>
      </c>
      <c r="AH8" s="11">
        <v>1</v>
      </c>
      <c r="AJ8" s="1"/>
      <c r="AK8" s="1"/>
      <c r="AL8" s="1"/>
      <c r="AM8" s="1"/>
      <c r="AN8" s="1"/>
      <c r="AO8" s="2" t="s">
        <v>179</v>
      </c>
      <c r="AP8" s="11">
        <v>1</v>
      </c>
      <c r="AR8" s="1"/>
      <c r="AS8" s="1"/>
      <c r="AT8" s="1"/>
      <c r="AU8" s="1"/>
      <c r="AV8" s="1"/>
      <c r="AW8" s="2" t="s">
        <v>222</v>
      </c>
      <c r="AX8" s="11">
        <v>1</v>
      </c>
      <c r="AZ8" s="1"/>
      <c r="BA8" s="1"/>
      <c r="BB8" s="1"/>
      <c r="BC8" s="1"/>
      <c r="BD8" s="1"/>
      <c r="BE8" s="2" t="s">
        <v>245</v>
      </c>
      <c r="BF8" s="12">
        <v>1</v>
      </c>
      <c r="BH8" s="1"/>
      <c r="BI8" s="1"/>
      <c r="BJ8" s="1"/>
      <c r="BK8" s="1"/>
      <c r="BL8" s="1"/>
      <c r="BM8" s="2" t="s">
        <v>265</v>
      </c>
      <c r="BN8" s="11">
        <v>1</v>
      </c>
      <c r="BP8" s="1"/>
      <c r="BQ8" s="1"/>
      <c r="BR8" s="1"/>
      <c r="BS8" s="1"/>
      <c r="BT8" s="1"/>
      <c r="BU8" s="2" t="s">
        <v>286</v>
      </c>
      <c r="BV8" s="12">
        <v>1</v>
      </c>
      <c r="BX8" s="1"/>
      <c r="BY8" s="1"/>
      <c r="BZ8" s="1"/>
      <c r="CA8" s="1"/>
      <c r="CB8" s="1"/>
      <c r="CC8" s="2" t="s">
        <v>304</v>
      </c>
      <c r="CD8" s="11">
        <v>1</v>
      </c>
      <c r="CF8" s="1"/>
      <c r="CG8" s="1"/>
      <c r="CH8" s="1"/>
      <c r="CI8" s="1"/>
      <c r="CJ8" s="1"/>
      <c r="CK8" s="2" t="s">
        <v>342</v>
      </c>
      <c r="CL8" s="11">
        <v>1</v>
      </c>
      <c r="CN8" s="1"/>
      <c r="CO8" s="1"/>
      <c r="CP8" s="1"/>
      <c r="CQ8" s="1"/>
      <c r="CR8" s="1"/>
      <c r="CS8" s="2" t="s">
        <v>367</v>
      </c>
      <c r="CT8" s="11">
        <v>1</v>
      </c>
      <c r="CV8" s="1"/>
      <c r="CW8" s="1"/>
      <c r="CX8" s="1"/>
      <c r="CY8" s="1"/>
      <c r="CZ8" s="1"/>
      <c r="DA8" s="2" t="s">
        <v>384</v>
      </c>
      <c r="DB8" s="12">
        <v>1</v>
      </c>
      <c r="DD8" s="1"/>
      <c r="DE8" s="1"/>
      <c r="DF8" s="1"/>
      <c r="DG8" s="1"/>
      <c r="DH8" s="1"/>
      <c r="DI8" s="2" t="s">
        <v>114</v>
      </c>
      <c r="DJ8" s="11">
        <v>1</v>
      </c>
      <c r="DL8" s="1"/>
      <c r="DM8" s="1"/>
      <c r="DN8" s="1"/>
      <c r="DO8" s="1"/>
      <c r="DP8" s="1"/>
      <c r="DQ8" s="13">
        <f>COUNTA(DQ6:DQ7)</f>
        <v>2</v>
      </c>
      <c r="DR8" s="14">
        <f>SUM(DR6:DR7)</f>
        <v>2</v>
      </c>
    </row>
    <row r="9" spans="2:122" ht="15.75" x14ac:dyDescent="0.25">
      <c r="I9" s="2" t="s">
        <v>108</v>
      </c>
      <c r="J9" s="4">
        <v>1</v>
      </c>
      <c r="Q9" s="2" t="s">
        <v>115</v>
      </c>
      <c r="R9" s="12">
        <v>1</v>
      </c>
      <c r="Y9" s="2" t="s">
        <v>135</v>
      </c>
      <c r="Z9" s="12">
        <v>1</v>
      </c>
      <c r="AG9" s="2" t="s">
        <v>157</v>
      </c>
      <c r="AH9" s="12">
        <v>1</v>
      </c>
      <c r="AO9" s="2" t="s">
        <v>180</v>
      </c>
      <c r="AP9" s="12">
        <v>1</v>
      </c>
      <c r="AW9" s="2" t="s">
        <v>223</v>
      </c>
      <c r="AX9" s="11">
        <v>1</v>
      </c>
      <c r="BE9" s="2" t="s">
        <v>246</v>
      </c>
      <c r="BF9" s="12">
        <v>1</v>
      </c>
      <c r="BM9" s="2" t="s">
        <v>266</v>
      </c>
      <c r="BN9" s="12">
        <v>1</v>
      </c>
      <c r="BU9" s="2" t="s">
        <v>287</v>
      </c>
      <c r="BV9" s="12">
        <v>1</v>
      </c>
      <c r="CC9" s="2" t="s">
        <v>305</v>
      </c>
      <c r="CD9" s="12">
        <v>1</v>
      </c>
      <c r="CK9" s="2" t="s">
        <v>305</v>
      </c>
      <c r="CL9" s="11">
        <v>1</v>
      </c>
      <c r="CS9" s="2" t="s">
        <v>368</v>
      </c>
      <c r="CT9" s="12">
        <v>2</v>
      </c>
      <c r="DA9" s="2" t="s">
        <v>385</v>
      </c>
      <c r="DB9" s="12">
        <v>1</v>
      </c>
      <c r="DI9" s="2" t="s">
        <v>115</v>
      </c>
      <c r="DJ9" s="12">
        <v>1</v>
      </c>
    </row>
    <row r="10" spans="2:122" ht="15.75" x14ac:dyDescent="0.25">
      <c r="I10" s="2" t="s">
        <v>109</v>
      </c>
      <c r="J10" s="4">
        <v>1</v>
      </c>
      <c r="Q10" s="2" t="s">
        <v>116</v>
      </c>
      <c r="R10" s="12">
        <v>1</v>
      </c>
      <c r="Y10" s="2" t="s">
        <v>136</v>
      </c>
      <c r="Z10" s="12">
        <v>1</v>
      </c>
      <c r="AG10" s="2" t="s">
        <v>158</v>
      </c>
      <c r="AH10" s="12">
        <v>1</v>
      </c>
      <c r="AO10" s="2" t="s">
        <v>181</v>
      </c>
      <c r="AP10" s="12">
        <v>1</v>
      </c>
      <c r="AW10" s="2" t="s">
        <v>224</v>
      </c>
      <c r="AX10" s="12">
        <v>1</v>
      </c>
      <c r="BE10" s="2" t="s">
        <v>247</v>
      </c>
      <c r="BF10" s="12">
        <v>1</v>
      </c>
      <c r="BM10" s="2" t="s">
        <v>267</v>
      </c>
      <c r="BN10" s="12">
        <v>1</v>
      </c>
      <c r="BU10" s="2" t="s">
        <v>288</v>
      </c>
      <c r="BV10" s="12">
        <v>1</v>
      </c>
      <c r="CC10" s="2" t="s">
        <v>306</v>
      </c>
      <c r="CD10" s="12">
        <v>1</v>
      </c>
      <c r="CK10" s="2" t="s">
        <v>343</v>
      </c>
      <c r="CL10" s="12">
        <v>1</v>
      </c>
      <c r="CS10" s="2" t="s">
        <v>369</v>
      </c>
      <c r="CT10" s="12">
        <v>2</v>
      </c>
      <c r="DA10" s="2" t="s">
        <v>386</v>
      </c>
      <c r="DB10" s="12">
        <v>1</v>
      </c>
      <c r="DI10" s="2" t="s">
        <v>116</v>
      </c>
      <c r="DJ10" s="12">
        <v>1</v>
      </c>
    </row>
    <row r="11" spans="2:122" ht="15.75" x14ac:dyDescent="0.25">
      <c r="I11" s="2" t="s">
        <v>110</v>
      </c>
      <c r="J11" s="4">
        <v>1</v>
      </c>
      <c r="Q11" s="2" t="s">
        <v>117</v>
      </c>
      <c r="R11" s="12">
        <v>1</v>
      </c>
      <c r="Y11" s="2" t="s">
        <v>137</v>
      </c>
      <c r="Z11" s="12">
        <v>1</v>
      </c>
      <c r="AG11" s="2" t="s">
        <v>159</v>
      </c>
      <c r="AH11" s="12">
        <v>1</v>
      </c>
      <c r="AO11" s="2" t="s">
        <v>182</v>
      </c>
      <c r="AP11" s="12">
        <v>1</v>
      </c>
      <c r="AW11" s="2" t="s">
        <v>225</v>
      </c>
      <c r="AX11" s="12">
        <v>1</v>
      </c>
      <c r="BE11" s="2" t="s">
        <v>248</v>
      </c>
      <c r="BF11" s="12">
        <v>1</v>
      </c>
      <c r="BM11" s="2" t="s">
        <v>268</v>
      </c>
      <c r="BN11" s="12">
        <v>1</v>
      </c>
      <c r="BU11" s="2" t="s">
        <v>289</v>
      </c>
      <c r="BV11" s="12">
        <v>1</v>
      </c>
      <c r="CC11" s="2" t="s">
        <v>307</v>
      </c>
      <c r="CD11" s="12">
        <v>1</v>
      </c>
      <c r="CK11" s="2" t="s">
        <v>344</v>
      </c>
      <c r="CL11" s="12">
        <v>1</v>
      </c>
      <c r="CS11" s="2" t="s">
        <v>370</v>
      </c>
      <c r="CT11" s="12">
        <v>2</v>
      </c>
      <c r="DA11" s="2" t="s">
        <v>387</v>
      </c>
      <c r="DB11" s="12">
        <v>1</v>
      </c>
      <c r="DI11" s="2" t="s">
        <v>117</v>
      </c>
      <c r="DJ11" s="12">
        <v>1</v>
      </c>
    </row>
    <row r="12" spans="2:122" ht="15.75" x14ac:dyDescent="0.25">
      <c r="I12" s="2" t="s">
        <v>111</v>
      </c>
      <c r="J12" s="4">
        <v>1</v>
      </c>
      <c r="Q12" s="2" t="s">
        <v>118</v>
      </c>
      <c r="R12" s="12">
        <v>1</v>
      </c>
      <c r="Y12" s="2" t="s">
        <v>138</v>
      </c>
      <c r="Z12" s="12">
        <v>1</v>
      </c>
      <c r="AG12" s="2" t="s">
        <v>160</v>
      </c>
      <c r="AH12" s="12">
        <v>1</v>
      </c>
      <c r="AO12" s="2" t="s">
        <v>183</v>
      </c>
      <c r="AP12" s="12">
        <v>1</v>
      </c>
      <c r="AW12" s="2" t="s">
        <v>226</v>
      </c>
      <c r="AX12" s="12">
        <v>1</v>
      </c>
      <c r="BE12" s="2" t="s">
        <v>249</v>
      </c>
      <c r="BF12" s="12">
        <v>1</v>
      </c>
      <c r="BM12" s="2" t="s">
        <v>269</v>
      </c>
      <c r="BN12" s="12">
        <v>1</v>
      </c>
      <c r="BU12" s="2" t="s">
        <v>290</v>
      </c>
      <c r="BV12" s="12">
        <v>1</v>
      </c>
      <c r="CC12" s="2" t="s">
        <v>308</v>
      </c>
      <c r="CD12" s="12">
        <v>1</v>
      </c>
      <c r="CK12" s="2" t="s">
        <v>345</v>
      </c>
      <c r="CL12" s="12">
        <v>1</v>
      </c>
      <c r="CS12" s="2" t="s">
        <v>371</v>
      </c>
      <c r="CT12" s="12">
        <v>2</v>
      </c>
      <c r="DA12" s="2" t="s">
        <v>388</v>
      </c>
      <c r="DB12" s="12">
        <v>1</v>
      </c>
      <c r="DI12" s="2" t="s">
        <v>118</v>
      </c>
      <c r="DJ12" s="12">
        <v>1</v>
      </c>
    </row>
    <row r="13" spans="2:122" ht="16.5" thickBot="1" x14ac:dyDescent="0.3">
      <c r="I13" s="5">
        <f>COUNTA(I6:I12)</f>
        <v>7</v>
      </c>
      <c r="J13" s="6">
        <f>SUM(J6:J12)</f>
        <v>7</v>
      </c>
      <c r="Q13" s="2" t="s">
        <v>119</v>
      </c>
      <c r="R13" s="12">
        <v>1</v>
      </c>
      <c r="Y13" s="2" t="s">
        <v>139</v>
      </c>
      <c r="Z13" s="12">
        <v>1</v>
      </c>
      <c r="AG13" s="2" t="s">
        <v>161</v>
      </c>
      <c r="AH13" s="12">
        <v>1</v>
      </c>
      <c r="AO13" s="2" t="s">
        <v>184</v>
      </c>
      <c r="AP13" s="12">
        <v>1</v>
      </c>
      <c r="AW13" s="2" t="s">
        <v>227</v>
      </c>
      <c r="AX13" s="12">
        <v>1</v>
      </c>
      <c r="BE13" s="2" t="s">
        <v>250</v>
      </c>
      <c r="BF13" s="12">
        <v>1</v>
      </c>
      <c r="BM13" s="2" t="s">
        <v>270</v>
      </c>
      <c r="BN13" s="12">
        <v>1</v>
      </c>
      <c r="BU13" s="2" t="s">
        <v>291</v>
      </c>
      <c r="BV13" s="12">
        <v>1</v>
      </c>
      <c r="CC13" s="2" t="s">
        <v>309</v>
      </c>
      <c r="CD13" s="12">
        <v>1</v>
      </c>
      <c r="CK13" s="2" t="s">
        <v>346</v>
      </c>
      <c r="CL13" s="12">
        <v>1</v>
      </c>
      <c r="CS13" s="2" t="s">
        <v>372</v>
      </c>
      <c r="CT13" s="12">
        <v>1</v>
      </c>
      <c r="DA13" s="2" t="s">
        <v>389</v>
      </c>
      <c r="DB13" s="12">
        <v>1</v>
      </c>
      <c r="DI13" s="2" t="s">
        <v>119</v>
      </c>
      <c r="DJ13" s="12">
        <v>1</v>
      </c>
    </row>
    <row r="14" spans="2:122" ht="15.75" x14ac:dyDescent="0.25">
      <c r="Q14" s="2" t="s">
        <v>120</v>
      </c>
      <c r="R14" s="12">
        <v>1</v>
      </c>
      <c r="Y14" s="2" t="s">
        <v>140</v>
      </c>
      <c r="Z14" s="12">
        <v>1</v>
      </c>
      <c r="AG14" s="2" t="s">
        <v>162</v>
      </c>
      <c r="AH14" s="12">
        <v>1</v>
      </c>
      <c r="AO14" s="2" t="s">
        <v>192</v>
      </c>
      <c r="AP14" s="12">
        <v>1</v>
      </c>
      <c r="AW14" s="2" t="s">
        <v>228</v>
      </c>
      <c r="AX14" s="12">
        <v>1</v>
      </c>
      <c r="BE14" s="2" t="s">
        <v>251</v>
      </c>
      <c r="BF14" s="12">
        <v>1</v>
      </c>
      <c r="BM14" s="2" t="s">
        <v>271</v>
      </c>
      <c r="BN14" s="12">
        <v>1</v>
      </c>
      <c r="BU14" s="2" t="s">
        <v>292</v>
      </c>
      <c r="BV14" s="12">
        <v>1</v>
      </c>
      <c r="CC14" s="2" t="s">
        <v>310</v>
      </c>
      <c r="CD14" s="12">
        <v>1</v>
      </c>
      <c r="CK14" s="2" t="s">
        <v>347</v>
      </c>
      <c r="CL14" s="12">
        <v>1</v>
      </c>
      <c r="CS14" s="2" t="s">
        <v>122</v>
      </c>
      <c r="CT14" s="12">
        <v>1</v>
      </c>
      <c r="DA14" s="2" t="s">
        <v>390</v>
      </c>
      <c r="DB14" s="12">
        <v>1</v>
      </c>
      <c r="DI14" s="2" t="s">
        <v>120</v>
      </c>
      <c r="DJ14" s="12">
        <v>1</v>
      </c>
    </row>
    <row r="15" spans="2:122" ht="15.75" x14ac:dyDescent="0.25">
      <c r="Q15" s="2" t="s">
        <v>121</v>
      </c>
      <c r="R15" s="12">
        <v>1</v>
      </c>
      <c r="Y15" s="2" t="s">
        <v>141</v>
      </c>
      <c r="Z15" s="12">
        <v>1</v>
      </c>
      <c r="AG15" s="2" t="s">
        <v>163</v>
      </c>
      <c r="AH15" s="12">
        <v>1</v>
      </c>
      <c r="AO15" s="2" t="s">
        <v>185</v>
      </c>
      <c r="AP15" s="12">
        <v>1</v>
      </c>
      <c r="AW15" s="2" t="s">
        <v>229</v>
      </c>
      <c r="AX15" s="12">
        <v>1</v>
      </c>
      <c r="BE15" s="2" t="s">
        <v>252</v>
      </c>
      <c r="BF15" s="12">
        <v>1</v>
      </c>
      <c r="BM15" s="2" t="s">
        <v>272</v>
      </c>
      <c r="BN15" s="12">
        <v>1</v>
      </c>
      <c r="BU15" s="2" t="s">
        <v>293</v>
      </c>
      <c r="BV15" s="12">
        <v>1</v>
      </c>
      <c r="CC15" s="2" t="s">
        <v>311</v>
      </c>
      <c r="CD15" s="12">
        <v>1</v>
      </c>
      <c r="CK15" s="2" t="s">
        <v>348</v>
      </c>
      <c r="CL15" s="12">
        <v>1</v>
      </c>
      <c r="CS15" s="2" t="s">
        <v>373</v>
      </c>
      <c r="CT15" s="12">
        <v>1</v>
      </c>
      <c r="DA15" s="2" t="s">
        <v>391</v>
      </c>
      <c r="DB15" s="12">
        <v>1</v>
      </c>
      <c r="DI15" s="2" t="s">
        <v>121</v>
      </c>
      <c r="DJ15" s="12">
        <v>1</v>
      </c>
    </row>
    <row r="16" spans="2:122" ht="15.75" x14ac:dyDescent="0.25">
      <c r="Q16" s="2" t="s">
        <v>122</v>
      </c>
      <c r="R16" s="12">
        <v>1</v>
      </c>
      <c r="Y16" s="2" t="s">
        <v>142</v>
      </c>
      <c r="Z16" s="12">
        <v>2</v>
      </c>
      <c r="AG16" s="2" t="s">
        <v>164</v>
      </c>
      <c r="AH16" s="12">
        <v>1</v>
      </c>
      <c r="AO16" s="2" t="s">
        <v>186</v>
      </c>
      <c r="AP16" s="12">
        <v>1</v>
      </c>
      <c r="AW16" s="2" t="s">
        <v>230</v>
      </c>
      <c r="AX16" s="12">
        <v>1</v>
      </c>
      <c r="BE16" s="2" t="s">
        <v>253</v>
      </c>
      <c r="BF16" s="12">
        <v>1</v>
      </c>
      <c r="BM16" s="2" t="s">
        <v>273</v>
      </c>
      <c r="BN16" s="12">
        <v>1</v>
      </c>
      <c r="BU16" s="2" t="s">
        <v>294</v>
      </c>
      <c r="BV16" s="12">
        <v>1</v>
      </c>
      <c r="CC16" s="2" t="s">
        <v>312</v>
      </c>
      <c r="CD16" s="12">
        <v>1</v>
      </c>
      <c r="CK16" s="2" t="s">
        <v>349</v>
      </c>
      <c r="CL16" s="12">
        <v>1</v>
      </c>
      <c r="CS16" s="2" t="s">
        <v>374</v>
      </c>
      <c r="CT16" s="12">
        <v>1</v>
      </c>
      <c r="DA16" s="2" t="s">
        <v>392</v>
      </c>
      <c r="DB16" s="12">
        <v>1</v>
      </c>
      <c r="DI16" s="2" t="s">
        <v>122</v>
      </c>
      <c r="DJ16" s="12">
        <v>1</v>
      </c>
    </row>
    <row r="17" spans="17:114" ht="15.75" x14ac:dyDescent="0.25">
      <c r="Q17" s="2" t="s">
        <v>123</v>
      </c>
      <c r="R17" s="12">
        <v>1</v>
      </c>
      <c r="Y17" s="2" t="s">
        <v>143</v>
      </c>
      <c r="Z17" s="12">
        <v>1</v>
      </c>
      <c r="AG17" s="2" t="s">
        <v>165</v>
      </c>
      <c r="AH17" s="12">
        <v>1</v>
      </c>
      <c r="AO17" s="2" t="s">
        <v>187</v>
      </c>
      <c r="AP17" s="12">
        <v>1</v>
      </c>
      <c r="AW17" s="2" t="s">
        <v>231</v>
      </c>
      <c r="AX17" s="12">
        <v>1</v>
      </c>
      <c r="BE17" s="2" t="s">
        <v>254</v>
      </c>
      <c r="BF17" s="12">
        <v>1</v>
      </c>
      <c r="BM17" s="2" t="s">
        <v>274</v>
      </c>
      <c r="BN17" s="12">
        <v>1</v>
      </c>
      <c r="BU17" s="2" t="s">
        <v>295</v>
      </c>
      <c r="BV17" s="12">
        <v>1</v>
      </c>
      <c r="CC17" s="2" t="s">
        <v>313</v>
      </c>
      <c r="CD17" s="12">
        <v>1</v>
      </c>
      <c r="CK17" s="2" t="s">
        <v>350</v>
      </c>
      <c r="CL17" s="12">
        <v>1</v>
      </c>
      <c r="CS17" s="2" t="s">
        <v>375</v>
      </c>
      <c r="CT17" s="12">
        <v>1</v>
      </c>
      <c r="DA17" s="2" t="s">
        <v>393</v>
      </c>
      <c r="DB17" s="12">
        <v>1</v>
      </c>
      <c r="DI17" s="2" t="s">
        <v>123</v>
      </c>
      <c r="DJ17" s="12">
        <v>1</v>
      </c>
    </row>
    <row r="18" spans="17:114" ht="15.75" x14ac:dyDescent="0.25">
      <c r="Q18" s="2" t="s">
        <v>124</v>
      </c>
      <c r="R18" s="12">
        <v>1</v>
      </c>
      <c r="Y18" s="2" t="s">
        <v>144</v>
      </c>
      <c r="Z18" s="12">
        <v>1</v>
      </c>
      <c r="AG18" s="2" t="s">
        <v>175</v>
      </c>
      <c r="AH18" s="12">
        <v>1</v>
      </c>
      <c r="AO18" s="2" t="s">
        <v>188</v>
      </c>
      <c r="AP18" s="12">
        <v>1</v>
      </c>
      <c r="AW18" s="2" t="s">
        <v>232</v>
      </c>
      <c r="AX18" s="12">
        <v>1</v>
      </c>
      <c r="BE18" s="2" t="s">
        <v>255</v>
      </c>
      <c r="BF18" s="12">
        <v>1</v>
      </c>
      <c r="BM18" s="2" t="s">
        <v>275</v>
      </c>
      <c r="BN18" s="12">
        <v>1</v>
      </c>
      <c r="BU18" s="2" t="s">
        <v>296</v>
      </c>
      <c r="BV18" s="12">
        <v>1</v>
      </c>
      <c r="CC18" s="2" t="s">
        <v>314</v>
      </c>
      <c r="CD18" s="12">
        <v>1</v>
      </c>
      <c r="CK18" s="2" t="s">
        <v>351</v>
      </c>
      <c r="CL18" s="12">
        <v>1</v>
      </c>
      <c r="CS18" s="2" t="s">
        <v>376</v>
      </c>
      <c r="CT18" s="12">
        <v>1</v>
      </c>
      <c r="DA18" s="2" t="s">
        <v>394</v>
      </c>
      <c r="DB18" s="12">
        <v>1</v>
      </c>
      <c r="DI18" s="2" t="s">
        <v>124</v>
      </c>
      <c r="DJ18" s="12">
        <v>1</v>
      </c>
    </row>
    <row r="19" spans="17:114" ht="15.75" x14ac:dyDescent="0.25">
      <c r="Q19" s="2" t="s">
        <v>125</v>
      </c>
      <c r="R19" s="12">
        <v>1</v>
      </c>
      <c r="Y19" s="2" t="s">
        <v>145</v>
      </c>
      <c r="Z19" s="12">
        <v>1</v>
      </c>
      <c r="AG19" s="2" t="s">
        <v>166</v>
      </c>
      <c r="AH19" s="12">
        <v>1</v>
      </c>
      <c r="AO19" s="2" t="s">
        <v>189</v>
      </c>
      <c r="AP19" s="12">
        <v>1</v>
      </c>
      <c r="AW19" s="2" t="s">
        <v>233</v>
      </c>
      <c r="AX19" s="12">
        <v>1</v>
      </c>
      <c r="BE19" s="2" t="s">
        <v>256</v>
      </c>
      <c r="BF19" s="12">
        <v>1</v>
      </c>
      <c r="BM19" s="2" t="s">
        <v>276</v>
      </c>
      <c r="BN19" s="12">
        <v>1</v>
      </c>
      <c r="BU19" s="2" t="s">
        <v>297</v>
      </c>
      <c r="BV19" s="12">
        <v>1</v>
      </c>
      <c r="CC19" s="2" t="s">
        <v>315</v>
      </c>
      <c r="CD19" s="12">
        <v>1</v>
      </c>
      <c r="CK19" s="2" t="s">
        <v>352</v>
      </c>
      <c r="CL19" s="12">
        <v>1</v>
      </c>
      <c r="CS19" s="2" t="s">
        <v>377</v>
      </c>
      <c r="CT19" s="12">
        <v>1</v>
      </c>
      <c r="DA19" s="2" t="s">
        <v>395</v>
      </c>
      <c r="DB19" s="12">
        <v>1</v>
      </c>
      <c r="DI19" s="2" t="s">
        <v>125</v>
      </c>
      <c r="DJ19" s="12">
        <v>1</v>
      </c>
    </row>
    <row r="20" spans="17:114" ht="16.5" thickBot="1" x14ac:dyDescent="0.3">
      <c r="Q20" s="2" t="s">
        <v>126</v>
      </c>
      <c r="R20" s="12">
        <v>1</v>
      </c>
      <c r="Y20" s="2" t="s">
        <v>146</v>
      </c>
      <c r="Z20" s="12">
        <v>1</v>
      </c>
      <c r="AG20" s="2" t="s">
        <v>167</v>
      </c>
      <c r="AH20" s="12">
        <v>1</v>
      </c>
      <c r="AO20" s="2" t="s">
        <v>193</v>
      </c>
      <c r="AP20" s="12">
        <v>1</v>
      </c>
      <c r="AW20" s="2" t="s">
        <v>241</v>
      </c>
      <c r="AX20" s="12">
        <v>1</v>
      </c>
      <c r="BE20" s="2" t="s">
        <v>257</v>
      </c>
      <c r="BF20" s="12">
        <v>1</v>
      </c>
      <c r="BM20" s="2" t="s">
        <v>277</v>
      </c>
      <c r="BN20" s="12">
        <v>1</v>
      </c>
      <c r="BU20" s="2" t="s">
        <v>298</v>
      </c>
      <c r="BV20" s="12">
        <v>1</v>
      </c>
      <c r="CC20" s="2" t="s">
        <v>316</v>
      </c>
      <c r="CD20" s="12">
        <v>1</v>
      </c>
      <c r="CK20" s="2" t="s">
        <v>353</v>
      </c>
      <c r="CL20" s="12">
        <v>1</v>
      </c>
      <c r="CS20" s="2" t="s">
        <v>378</v>
      </c>
      <c r="CT20" s="12">
        <v>1</v>
      </c>
      <c r="DA20" s="2" t="s">
        <v>396</v>
      </c>
      <c r="DB20" s="12">
        <v>1</v>
      </c>
      <c r="DI20" s="13">
        <f>COUNTA(DI6:DI19)</f>
        <v>14</v>
      </c>
      <c r="DJ20" s="14">
        <f>SUM(DJ6:DJ19)</f>
        <v>15</v>
      </c>
    </row>
    <row r="21" spans="17:114" ht="15.75" x14ac:dyDescent="0.25">
      <c r="Q21" s="2" t="s">
        <v>127</v>
      </c>
      <c r="R21" s="12">
        <v>1</v>
      </c>
      <c r="Y21" s="2" t="s">
        <v>147</v>
      </c>
      <c r="Z21" s="12">
        <v>1</v>
      </c>
      <c r="AG21" s="2" t="s">
        <v>168</v>
      </c>
      <c r="AH21" s="12">
        <v>1</v>
      </c>
      <c r="AO21" s="2" t="s">
        <v>190</v>
      </c>
      <c r="AP21" s="12">
        <v>1</v>
      </c>
      <c r="AW21" s="2" t="s">
        <v>234</v>
      </c>
      <c r="AX21" s="12">
        <v>1</v>
      </c>
      <c r="BE21" s="2" t="s">
        <v>258</v>
      </c>
      <c r="BF21" s="12">
        <v>1</v>
      </c>
      <c r="BM21" s="2" t="s">
        <v>278</v>
      </c>
      <c r="BN21" s="12">
        <v>1</v>
      </c>
      <c r="BU21" s="2" t="s">
        <v>299</v>
      </c>
      <c r="BV21" s="12">
        <v>1</v>
      </c>
      <c r="CC21" s="2" t="s">
        <v>317</v>
      </c>
      <c r="CD21" s="12">
        <v>1</v>
      </c>
      <c r="CK21" s="2" t="s">
        <v>363</v>
      </c>
      <c r="CL21" s="12">
        <v>1</v>
      </c>
      <c r="CS21" s="2" t="s">
        <v>379</v>
      </c>
      <c r="CT21" s="12">
        <v>1</v>
      </c>
      <c r="DA21" s="2" t="s">
        <v>397</v>
      </c>
      <c r="DB21" s="12">
        <v>1</v>
      </c>
    </row>
    <row r="22" spans="17:114" ht="15.75" x14ac:dyDescent="0.25">
      <c r="Q22" s="2" t="s">
        <v>128</v>
      </c>
      <c r="R22" s="12">
        <v>1</v>
      </c>
      <c r="Y22" s="2" t="s">
        <v>148</v>
      </c>
      <c r="Z22" s="12">
        <v>1</v>
      </c>
      <c r="AG22" s="2" t="s">
        <v>169</v>
      </c>
      <c r="AH22" s="12">
        <v>1</v>
      </c>
      <c r="AO22" s="2" t="s">
        <v>191</v>
      </c>
      <c r="AP22" s="12">
        <v>1</v>
      </c>
      <c r="AW22" s="2" t="s">
        <v>235</v>
      </c>
      <c r="AX22" s="12">
        <v>1</v>
      </c>
      <c r="BE22" s="2" t="s">
        <v>259</v>
      </c>
      <c r="BF22" s="12">
        <v>1</v>
      </c>
      <c r="BM22" s="2" t="s">
        <v>279</v>
      </c>
      <c r="BN22" s="12">
        <v>2</v>
      </c>
      <c r="BU22" s="2" t="s">
        <v>300</v>
      </c>
      <c r="BV22" s="12">
        <v>1</v>
      </c>
      <c r="CC22" s="2" t="s">
        <v>318</v>
      </c>
      <c r="CD22" s="12">
        <v>1</v>
      </c>
      <c r="CK22" s="2" t="s">
        <v>364</v>
      </c>
      <c r="CL22" s="12">
        <v>1</v>
      </c>
      <c r="CS22" s="2" t="s">
        <v>380</v>
      </c>
      <c r="CT22" s="12">
        <v>1</v>
      </c>
      <c r="DA22" s="2" t="s">
        <v>398</v>
      </c>
      <c r="DB22" s="12">
        <v>1</v>
      </c>
    </row>
    <row r="23" spans="17:114" ht="15.75" x14ac:dyDescent="0.25">
      <c r="Q23" s="2" t="s">
        <v>129</v>
      </c>
      <c r="R23" s="12">
        <v>1</v>
      </c>
      <c r="Y23" s="2" t="s">
        <v>149</v>
      </c>
      <c r="Z23" s="12">
        <v>1</v>
      </c>
      <c r="AG23" s="2" t="s">
        <v>170</v>
      </c>
      <c r="AH23" s="12">
        <v>1</v>
      </c>
      <c r="AO23" s="2" t="s">
        <v>194</v>
      </c>
      <c r="AP23" s="12">
        <v>1</v>
      </c>
      <c r="AW23" s="2" t="s">
        <v>236</v>
      </c>
      <c r="AX23" s="12">
        <v>1</v>
      </c>
      <c r="BE23" s="2" t="s">
        <v>260</v>
      </c>
      <c r="BF23" s="12">
        <v>1</v>
      </c>
      <c r="BM23" s="2" t="s">
        <v>280</v>
      </c>
      <c r="BN23" s="12">
        <v>1</v>
      </c>
      <c r="BU23" s="2" t="s">
        <v>301</v>
      </c>
      <c r="BV23" s="12">
        <v>1</v>
      </c>
      <c r="CC23" s="2" t="s">
        <v>321</v>
      </c>
      <c r="CD23" s="12">
        <v>1</v>
      </c>
      <c r="CK23" s="2" t="s">
        <v>354</v>
      </c>
      <c r="CL23" s="12">
        <v>1</v>
      </c>
      <c r="CS23" s="2" t="s">
        <v>320</v>
      </c>
      <c r="CT23" s="12">
        <v>1</v>
      </c>
      <c r="DA23" s="2" t="s">
        <v>399</v>
      </c>
      <c r="DB23" s="12">
        <v>1</v>
      </c>
    </row>
    <row r="24" spans="17:114" ht="16.5" thickBot="1" x14ac:dyDescent="0.3">
      <c r="Q24" s="2" t="s">
        <v>130</v>
      </c>
      <c r="R24" s="12">
        <v>1</v>
      </c>
      <c r="Y24" s="2" t="s">
        <v>150</v>
      </c>
      <c r="Z24" s="12">
        <v>1</v>
      </c>
      <c r="AG24" s="2" t="s">
        <v>176</v>
      </c>
      <c r="AH24" s="12">
        <v>1</v>
      </c>
      <c r="AO24" s="2" t="s">
        <v>195</v>
      </c>
      <c r="AP24" s="12">
        <v>1</v>
      </c>
      <c r="AW24" s="2" t="s">
        <v>237</v>
      </c>
      <c r="AX24" s="12">
        <v>1</v>
      </c>
      <c r="BE24" s="2" t="s">
        <v>261</v>
      </c>
      <c r="BF24" s="12">
        <v>1</v>
      </c>
      <c r="BM24" s="2" t="s">
        <v>281</v>
      </c>
      <c r="BN24" s="12">
        <v>1</v>
      </c>
      <c r="BU24" s="13">
        <f>COUNTA(BU6:BU23)</f>
        <v>18</v>
      </c>
      <c r="BV24" s="14">
        <f>SUM(BV6:BV23)</f>
        <v>18</v>
      </c>
      <c r="CC24" s="2" t="s">
        <v>322</v>
      </c>
      <c r="CD24" s="12">
        <v>1</v>
      </c>
      <c r="CK24" s="2" t="s">
        <v>355</v>
      </c>
      <c r="CL24" s="12">
        <v>2</v>
      </c>
      <c r="CS24" s="2" t="s">
        <v>381</v>
      </c>
      <c r="CT24" s="12">
        <v>1</v>
      </c>
      <c r="DA24" s="2" t="s">
        <v>325</v>
      </c>
      <c r="DB24" s="12">
        <v>1</v>
      </c>
    </row>
    <row r="25" spans="17:114" ht="16.5" thickBot="1" x14ac:dyDescent="0.3">
      <c r="Q25" s="2" t="s">
        <v>131</v>
      </c>
      <c r="R25" s="12">
        <v>1</v>
      </c>
      <c r="Y25" s="2" t="s">
        <v>151</v>
      </c>
      <c r="Z25" s="12">
        <v>1</v>
      </c>
      <c r="AG25" s="2" t="s">
        <v>171</v>
      </c>
      <c r="AH25" s="12">
        <v>1</v>
      </c>
      <c r="AO25" s="2" t="s">
        <v>196</v>
      </c>
      <c r="AP25" s="12">
        <v>1</v>
      </c>
      <c r="AW25" s="2" t="s">
        <v>238</v>
      </c>
      <c r="AX25" s="12">
        <v>1</v>
      </c>
      <c r="BE25" s="2" t="s">
        <v>262</v>
      </c>
      <c r="BF25" s="12">
        <v>1</v>
      </c>
      <c r="BM25" s="2" t="s">
        <v>282</v>
      </c>
      <c r="BN25" s="12">
        <v>1</v>
      </c>
      <c r="CC25" s="2" t="s">
        <v>323</v>
      </c>
      <c r="CD25" s="12">
        <v>1</v>
      </c>
      <c r="CK25" s="2" t="s">
        <v>319</v>
      </c>
      <c r="CL25" s="12">
        <v>1</v>
      </c>
      <c r="CS25" s="13">
        <f>COUNTA(CS6:CS24)</f>
        <v>19</v>
      </c>
      <c r="CT25" s="14">
        <f>SUM(CT6:CT24)</f>
        <v>23</v>
      </c>
      <c r="DA25" s="2" t="s">
        <v>400</v>
      </c>
      <c r="DB25" s="12">
        <v>1</v>
      </c>
    </row>
    <row r="26" spans="17:114" ht="16.5" thickBot="1" x14ac:dyDescent="0.3">
      <c r="Q26" s="13">
        <f>COUNTA(Q6:Q25)</f>
        <v>20</v>
      </c>
      <c r="R26" s="14">
        <f>SUM(R6:R25)</f>
        <v>20</v>
      </c>
      <c r="Y26" s="2" t="s">
        <v>152</v>
      </c>
      <c r="Z26" s="12">
        <v>1</v>
      </c>
      <c r="AG26" s="2" t="s">
        <v>172</v>
      </c>
      <c r="AH26" s="12">
        <v>1</v>
      </c>
      <c r="AO26" s="2" t="s">
        <v>197</v>
      </c>
      <c r="AP26" s="12">
        <v>1</v>
      </c>
      <c r="AW26" s="2" t="s">
        <v>242</v>
      </c>
      <c r="AX26" s="12">
        <v>1</v>
      </c>
      <c r="BE26" s="13">
        <f>COUNTA(BE6:BE25)</f>
        <v>20</v>
      </c>
      <c r="BF26" s="14">
        <f>SUM(BF6:BF25)</f>
        <v>20</v>
      </c>
      <c r="BM26" s="2" t="s">
        <v>283</v>
      </c>
      <c r="BN26" s="12">
        <v>1</v>
      </c>
      <c r="CC26" s="2" t="s">
        <v>324</v>
      </c>
      <c r="CD26" s="12">
        <v>1</v>
      </c>
      <c r="CK26" s="2" t="s">
        <v>356</v>
      </c>
      <c r="CL26" s="12">
        <v>2</v>
      </c>
      <c r="DA26" s="2" t="s">
        <v>401</v>
      </c>
      <c r="DB26" s="12">
        <v>1</v>
      </c>
    </row>
    <row r="27" spans="17:114" ht="16.5" thickBot="1" x14ac:dyDescent="0.3">
      <c r="Y27" s="2" t="s">
        <v>153</v>
      </c>
      <c r="Z27" s="12">
        <v>1</v>
      </c>
      <c r="AG27" s="2" t="s">
        <v>173</v>
      </c>
      <c r="AH27" s="12">
        <v>1</v>
      </c>
      <c r="AO27" s="2" t="s">
        <v>198</v>
      </c>
      <c r="AP27" s="12">
        <v>1</v>
      </c>
      <c r="AW27" s="2" t="s">
        <v>239</v>
      </c>
      <c r="AX27" s="12">
        <v>1</v>
      </c>
      <c r="BM27" s="13">
        <f>COUNTA(BM6:BM26)</f>
        <v>21</v>
      </c>
      <c r="BN27" s="14">
        <f>SUM(BN6:BN26)</f>
        <v>22</v>
      </c>
      <c r="CC27" s="2" t="s">
        <v>325</v>
      </c>
      <c r="CD27" s="12">
        <v>1</v>
      </c>
      <c r="CK27" s="2" t="s">
        <v>357</v>
      </c>
      <c r="CL27" s="12">
        <v>1</v>
      </c>
      <c r="DA27" s="2" t="s">
        <v>402</v>
      </c>
      <c r="DB27" s="12">
        <v>1</v>
      </c>
    </row>
    <row r="28" spans="17:114" ht="16.5" thickBot="1" x14ac:dyDescent="0.3">
      <c r="Y28" s="13">
        <f>COUNTA(Y6:Y27)</f>
        <v>22</v>
      </c>
      <c r="Z28" s="14">
        <f>SUM(Z6:Z27)</f>
        <v>24</v>
      </c>
      <c r="AG28" s="2" t="s">
        <v>174</v>
      </c>
      <c r="AH28" s="12">
        <v>1</v>
      </c>
      <c r="AO28" s="2" t="s">
        <v>199</v>
      </c>
      <c r="AP28" s="12">
        <v>1</v>
      </c>
      <c r="AW28" s="2" t="s">
        <v>240</v>
      </c>
      <c r="AX28" s="12">
        <v>1</v>
      </c>
      <c r="CC28" s="2" t="s">
        <v>326</v>
      </c>
      <c r="CD28" s="12">
        <v>1</v>
      </c>
      <c r="CK28" s="2" t="s">
        <v>358</v>
      </c>
      <c r="CL28" s="12">
        <v>2</v>
      </c>
      <c r="DA28" s="2" t="s">
        <v>403</v>
      </c>
      <c r="DB28" s="12">
        <v>2</v>
      </c>
    </row>
    <row r="29" spans="17:114" ht="16.5" thickBot="1" x14ac:dyDescent="0.3">
      <c r="AG29" s="13">
        <f>COUNTA(AG6:AG28)</f>
        <v>23</v>
      </c>
      <c r="AH29" s="14">
        <f>SUM(AH6:AH28)</f>
        <v>23</v>
      </c>
      <c r="AO29" s="2" t="s">
        <v>200</v>
      </c>
      <c r="AP29" s="12">
        <v>1</v>
      </c>
      <c r="AW29" s="13">
        <f>COUNTA(AW6:AW28)</f>
        <v>23</v>
      </c>
      <c r="AX29" s="14">
        <f>SUM(AX6:AX28)</f>
        <v>23</v>
      </c>
      <c r="CC29" s="2" t="s">
        <v>327</v>
      </c>
      <c r="CD29" s="12">
        <v>1</v>
      </c>
      <c r="CK29" s="2" t="s">
        <v>359</v>
      </c>
      <c r="CL29" s="12">
        <v>1</v>
      </c>
      <c r="DA29" s="2" t="s">
        <v>404</v>
      </c>
      <c r="DB29" s="12">
        <v>1</v>
      </c>
    </row>
    <row r="30" spans="17:114" ht="15.75" x14ac:dyDescent="0.25">
      <c r="AO30" s="2" t="s">
        <v>201</v>
      </c>
      <c r="AP30" s="12">
        <v>1</v>
      </c>
      <c r="CC30" s="2" t="s">
        <v>328</v>
      </c>
      <c r="CD30" s="12">
        <v>1</v>
      </c>
      <c r="CK30" s="2" t="s">
        <v>360</v>
      </c>
      <c r="CL30" s="12">
        <v>1</v>
      </c>
      <c r="DA30" s="2" t="s">
        <v>405</v>
      </c>
      <c r="DB30" s="12">
        <v>1</v>
      </c>
    </row>
    <row r="31" spans="17:114" ht="16.5" thickBot="1" x14ac:dyDescent="0.3">
      <c r="AO31" s="2" t="s">
        <v>202</v>
      </c>
      <c r="AP31" s="12">
        <v>1</v>
      </c>
      <c r="CC31" s="2" t="s">
        <v>329</v>
      </c>
      <c r="CD31" s="12">
        <v>2</v>
      </c>
      <c r="CK31" s="2" t="s">
        <v>361</v>
      </c>
      <c r="CL31" s="12">
        <v>1</v>
      </c>
      <c r="DA31" s="13">
        <f>COUNTA(DA6:DA30)</f>
        <v>25</v>
      </c>
      <c r="DB31" s="14">
        <f>SUM(DB6:DB30)</f>
        <v>26</v>
      </c>
    </row>
    <row r="32" spans="17:114" ht="15.75" x14ac:dyDescent="0.25">
      <c r="AO32" s="2" t="s">
        <v>203</v>
      </c>
      <c r="AP32" s="12">
        <v>1</v>
      </c>
      <c r="CC32" s="2" t="s">
        <v>330</v>
      </c>
      <c r="CD32" s="12">
        <v>2</v>
      </c>
      <c r="CK32" s="2" t="s">
        <v>362</v>
      </c>
      <c r="CL32" s="12">
        <v>1</v>
      </c>
    </row>
    <row r="33" spans="41:90" ht="16.5" thickBot="1" x14ac:dyDescent="0.3">
      <c r="AO33" s="2" t="s">
        <v>204</v>
      </c>
      <c r="AP33" s="12">
        <v>1</v>
      </c>
      <c r="CC33" s="2" t="s">
        <v>331</v>
      </c>
      <c r="CD33" s="12">
        <v>1</v>
      </c>
      <c r="CK33" s="13">
        <f>COUNTA(CK6:CK32)</f>
        <v>27</v>
      </c>
      <c r="CL33" s="14">
        <f>SUM(CL6:CL32)</f>
        <v>30</v>
      </c>
    </row>
    <row r="34" spans="41:90" ht="15.75" x14ac:dyDescent="0.25">
      <c r="AO34" s="2" t="s">
        <v>205</v>
      </c>
      <c r="AP34" s="12">
        <v>1</v>
      </c>
      <c r="CC34" s="2" t="s">
        <v>332</v>
      </c>
      <c r="CD34" s="12">
        <v>1</v>
      </c>
    </row>
    <row r="35" spans="41:90" ht="15.75" x14ac:dyDescent="0.25">
      <c r="AO35" s="2" t="s">
        <v>206</v>
      </c>
      <c r="AP35" s="12">
        <v>1</v>
      </c>
      <c r="CC35" s="2" t="s">
        <v>333</v>
      </c>
      <c r="CD35" s="12">
        <v>1</v>
      </c>
    </row>
    <row r="36" spans="41:90" ht="15.75" x14ac:dyDescent="0.25">
      <c r="AO36" s="2" t="s">
        <v>207</v>
      </c>
      <c r="AP36" s="12">
        <v>1</v>
      </c>
      <c r="CC36" s="2" t="s">
        <v>334</v>
      </c>
      <c r="CD36" s="12">
        <v>1</v>
      </c>
    </row>
    <row r="37" spans="41:90" ht="15.75" x14ac:dyDescent="0.25">
      <c r="AO37" s="2" t="s">
        <v>208</v>
      </c>
      <c r="AP37" s="12">
        <v>1</v>
      </c>
      <c r="CC37" s="2" t="s">
        <v>335</v>
      </c>
      <c r="CD37" s="12">
        <v>1</v>
      </c>
    </row>
    <row r="38" spans="41:90" ht="15.75" x14ac:dyDescent="0.25">
      <c r="AO38" s="2" t="s">
        <v>209</v>
      </c>
      <c r="AP38" s="12">
        <v>1</v>
      </c>
      <c r="CC38" s="2" t="s">
        <v>336</v>
      </c>
      <c r="CD38" s="12">
        <v>1</v>
      </c>
    </row>
    <row r="39" spans="41:90" ht="15.75" x14ac:dyDescent="0.25">
      <c r="AO39" s="2" t="s">
        <v>210</v>
      </c>
      <c r="AP39" s="12">
        <v>2</v>
      </c>
      <c r="CC39" s="2" t="s">
        <v>337</v>
      </c>
      <c r="CD39" s="12">
        <v>1</v>
      </c>
    </row>
    <row r="40" spans="41:90" ht="15.75" x14ac:dyDescent="0.25">
      <c r="AO40" s="2" t="s">
        <v>211</v>
      </c>
      <c r="AP40" s="12">
        <v>2</v>
      </c>
      <c r="CC40" s="2" t="s">
        <v>338</v>
      </c>
      <c r="CD40" s="12">
        <v>1</v>
      </c>
    </row>
    <row r="41" spans="41:90" ht="15.75" x14ac:dyDescent="0.25">
      <c r="AO41" s="2" t="s">
        <v>212</v>
      </c>
      <c r="AP41" s="12">
        <v>1</v>
      </c>
      <c r="CC41" s="2" t="s">
        <v>339</v>
      </c>
      <c r="CD41" s="12">
        <v>1</v>
      </c>
    </row>
    <row r="42" spans="41:90" ht="16.5" thickBot="1" x14ac:dyDescent="0.3">
      <c r="AO42" s="2" t="s">
        <v>213</v>
      </c>
      <c r="AP42" s="12">
        <v>1</v>
      </c>
      <c r="CC42" s="13">
        <f>COUNTA(CC6:CC41)</f>
        <v>36</v>
      </c>
      <c r="CD42" s="14">
        <f>SUM(CD6:CD41)</f>
        <v>38</v>
      </c>
    </row>
    <row r="43" spans="41:90" ht="15.75" x14ac:dyDescent="0.25">
      <c r="AO43" s="2" t="s">
        <v>214</v>
      </c>
      <c r="AP43" s="12">
        <v>1</v>
      </c>
    </row>
    <row r="44" spans="41:90" ht="15.75" x14ac:dyDescent="0.25">
      <c r="AO44" s="2" t="s">
        <v>215</v>
      </c>
      <c r="AP44" s="12">
        <v>1</v>
      </c>
    </row>
    <row r="45" spans="41:90" ht="15.75" x14ac:dyDescent="0.25">
      <c r="AO45" s="2" t="s">
        <v>216</v>
      </c>
      <c r="AP45" s="12">
        <v>1</v>
      </c>
    </row>
    <row r="46" spans="41:90" ht="15.75" x14ac:dyDescent="0.25">
      <c r="AO46" s="2" t="s">
        <v>217</v>
      </c>
      <c r="AP46" s="12">
        <v>1</v>
      </c>
    </row>
    <row r="47" spans="41:90" ht="15.75" x14ac:dyDescent="0.25">
      <c r="AO47" s="2" t="s">
        <v>218</v>
      </c>
      <c r="AP47" s="12">
        <v>1</v>
      </c>
    </row>
    <row r="48" spans="41:90" ht="15.75" x14ac:dyDescent="0.25">
      <c r="AO48" s="2" t="s">
        <v>219</v>
      </c>
      <c r="AP48" s="12">
        <v>1</v>
      </c>
    </row>
    <row r="49" spans="41:42" ht="15.75" x14ac:dyDescent="0.25">
      <c r="AO49" s="2" t="s">
        <v>220</v>
      </c>
      <c r="AP49" s="12">
        <v>1</v>
      </c>
    </row>
    <row r="50" spans="41:42" ht="16.5" thickBot="1" x14ac:dyDescent="0.3">
      <c r="AO50" s="13">
        <f>COUNTA(AO6:AO49)</f>
        <v>44</v>
      </c>
      <c r="AP50" s="14">
        <f>SUM(AP6:AP49)</f>
        <v>46</v>
      </c>
    </row>
  </sheetData>
  <mergeCells count="15">
    <mergeCell ref="CV5:CZ5"/>
    <mergeCell ref="DD5:DH5"/>
    <mergeCell ref="DL5:DP5"/>
    <mergeCell ref="AZ5:BD5"/>
    <mergeCell ref="BH5:BL5"/>
    <mergeCell ref="BP5:BT5"/>
    <mergeCell ref="BX5:CB5"/>
    <mergeCell ref="CF5:CJ5"/>
    <mergeCell ref="CN5:CR5"/>
    <mergeCell ref="AR5:AV5"/>
    <mergeCell ref="D5:H5"/>
    <mergeCell ref="L5:P5"/>
    <mergeCell ref="T5:X5"/>
    <mergeCell ref="AB5:AF5"/>
    <mergeCell ref="AJ5:AN5"/>
  </mergeCell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1985-1999</vt:lpstr>
      <vt:lpstr>2000-2014</vt:lpstr>
    </vt:vector>
  </TitlesOfParts>
  <Company>PMPA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Gérisson Silva de Mello</dc:creator>
  <cp:lastModifiedBy>Gérisson Silva de Mello</cp:lastModifiedBy>
  <dcterms:created xsi:type="dcterms:W3CDTF">2019-04-24T17:39:41Z</dcterms:created>
  <dcterms:modified xsi:type="dcterms:W3CDTF">2025-06-26T15:45:54Z</dcterms:modified>
</cp:coreProperties>
</file>