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geopmpa\GEOPMPA\SPM\CIP\ARQUIVOS 4º ANDAR\LOTEAMENTOS\001_JARDIM YATCH CLUB\Outros\"/>
    </mc:Choice>
  </mc:AlternateContent>
  <xr:revisionPtr revIDLastSave="0" documentId="13_ncr:1_{F1C8C714-73E3-493E-88CB-DC9943C0822E}" xr6:coauthVersionLast="47" xr6:coauthVersionMax="47" xr10:uidLastSave="{00000000-0000-0000-0000-000000000000}"/>
  <bookViews>
    <workbookView xWindow="13380" yWindow="-120" windowWidth="29040" windowHeight="15720" activeTab="3" xr2:uid="{E200960C-5852-4C8D-B4BD-265E472A8FB3}"/>
  </bookViews>
  <sheets>
    <sheet name="ÍNDICE" sheetId="1" r:id="rId1"/>
    <sheet name="REGISTRO" sheetId="2" r:id="rId2"/>
    <sheet name="PROCESSOS" sheetId="3" r:id="rId3"/>
    <sheet name="TOTAIS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4" l="1"/>
  <c r="G22" i="4"/>
  <c r="G33" i="4" s="1"/>
  <c r="F22" i="4"/>
  <c r="E22" i="1"/>
  <c r="F22" i="1"/>
</calcChain>
</file>

<file path=xl/sharedStrings.xml><?xml version="1.0" encoding="utf-8"?>
<sst xmlns="http://schemas.openxmlformats.org/spreadsheetml/2006/main" count="79" uniqueCount="60">
  <si>
    <t>PROPRIETÁRIO</t>
  </si>
  <si>
    <t>RI</t>
  </si>
  <si>
    <t>Nº</t>
  </si>
  <si>
    <t>FOLHAS</t>
  </si>
  <si>
    <t>LIVRO</t>
  </si>
  <si>
    <t>2ª</t>
  </si>
  <si>
    <t>OBS</t>
  </si>
  <si>
    <t>A partir de 16/12/1959 - 3ª zona</t>
  </si>
  <si>
    <t>Achylles Soares</t>
  </si>
  <si>
    <t>133 a 135</t>
  </si>
  <si>
    <t>RUAS ABERTAS</t>
  </si>
  <si>
    <t>JARDIM IACHT CLUB</t>
  </si>
  <si>
    <t>Av. Onze de Setembro</t>
  </si>
  <si>
    <t>Dr. Barbedo</t>
  </si>
  <si>
    <t>Almirante Camara</t>
  </si>
  <si>
    <t>Almirante Dela Mare</t>
  </si>
  <si>
    <t>Almirante</t>
  </si>
  <si>
    <t>Almirante Cockrane</t>
  </si>
  <si>
    <t>PASTA 001</t>
  </si>
  <si>
    <t>Nº PÁG.</t>
  </si>
  <si>
    <t>Aprovação de planta para fins de arruamento</t>
  </si>
  <si>
    <t>Modificações em terreno</t>
  </si>
  <si>
    <t>Entrega de rua</t>
  </si>
  <si>
    <t>12074/54</t>
  </si>
  <si>
    <t>Devolução de caução</t>
  </si>
  <si>
    <t>PROCESSO</t>
  </si>
  <si>
    <t>ASSUNTO</t>
  </si>
  <si>
    <t>01. FICHA HISTÓRICO</t>
  </si>
  <si>
    <t>05. TERMO DE COMPROMISSO</t>
  </si>
  <si>
    <t xml:space="preserve">06. PROCESSO 2943 </t>
  </si>
  <si>
    <t>10. PROCESSO 24432</t>
  </si>
  <si>
    <t>02. REGISTRO RI</t>
  </si>
  <si>
    <t>03. CONTRATO PROMISSORIO DE COMPRA E VENDA</t>
  </si>
  <si>
    <t>07. PROCESSO 10916</t>
  </si>
  <si>
    <t>09. PROCESSO 14804</t>
  </si>
  <si>
    <t>08. PROCESSO 12074/54</t>
  </si>
  <si>
    <t>100% DIGITALIZADA</t>
  </si>
  <si>
    <t>DOCUMENTAÇÃO</t>
  </si>
  <si>
    <t>11. PLANTA OFICIAL</t>
  </si>
  <si>
    <t>12. PLANTA 1</t>
  </si>
  <si>
    <t>13. PLANTA 1 (MATRIZ)</t>
  </si>
  <si>
    <t>04. CROQUI PERÍMETRO</t>
  </si>
  <si>
    <t>Doação de instalação de hidráulica</t>
  </si>
  <si>
    <t>11. PLANTA OFICIAL - (JPG)</t>
  </si>
  <si>
    <t>12. PLANTA 1 - (JPG)</t>
  </si>
  <si>
    <t>13. PLANTA 1 (MATRIZ) - (JPG)</t>
  </si>
  <si>
    <t>11. PLANTA OFICIAL - (TIFF)</t>
  </si>
  <si>
    <t>12. PLANTA 1 (TIFF)</t>
  </si>
  <si>
    <t>THUMBS</t>
  </si>
  <si>
    <t>CONTEÚDO DIGITAL COMPLEMENTAR</t>
  </si>
  <si>
    <t>DATA</t>
  </si>
  <si>
    <t>DATA DOC.</t>
  </si>
  <si>
    <t>JARDIM IACHT CLUB - ÍNDICE</t>
  </si>
  <si>
    <t>CONTROLE EXCEL</t>
  </si>
  <si>
    <t>PASTA FÍSICA</t>
  </si>
  <si>
    <t>PASTA DIGITAL</t>
  </si>
  <si>
    <t>13 ARQUIVOS</t>
  </si>
  <si>
    <t>25 PÁGINAS</t>
  </si>
  <si>
    <t>21 ARQUIVOS</t>
  </si>
  <si>
    <t>31 PÁGINAS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</si>
</sst>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#\ &quot;PÁG&quot;"/>
    <numFmt numFmtId="165" formatCode="0#\ &quot;DOCTOS&quot;"/>
    <numFmt numFmtId="166" formatCode="&quot;R$&quot;\ #,##0.00"/>
    <numFmt numFmtId="167" formatCode="0#\ &quot;ARQUIVOS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auto="1"/>
      </patternFill>
    </fill>
    <fill>
      <patternFill patternType="solid">
        <fgColor theme="7"/>
        <bgColor indexed="64"/>
      </patternFill>
    </fill>
  </fills>
  <borders count="24">
    <border>
      <left/>
      <right/>
      <top/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medium">
        <color theme="9" tint="-0.499984740745262"/>
      </left>
      <right/>
      <top style="medium">
        <color theme="9" tint="-0.499984740745262"/>
      </top>
      <bottom style="thin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 style="medium">
        <color auto="1"/>
      </bottom>
      <diagonal/>
    </border>
    <border>
      <left/>
      <right style="medium">
        <color theme="9" tint="-0.499984740745262"/>
      </right>
      <top/>
      <bottom style="medium">
        <color auto="1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/>
    <xf numFmtId="14" fontId="0" fillId="0" borderId="0" xfId="0" applyNumberFormat="1"/>
    <xf numFmtId="0" fontId="3" fillId="3" borderId="1" xfId="0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1" xfId="0" applyFill="1" applyBorder="1"/>
    <xf numFmtId="0" fontId="0" fillId="3" borderId="3" xfId="0" applyFill="1" applyBorder="1"/>
    <xf numFmtId="0" fontId="0" fillId="3" borderId="4" xfId="0" applyFill="1" applyBorder="1"/>
    <xf numFmtId="0" fontId="3" fillId="3" borderId="6" xfId="0" applyFont="1" applyFill="1" applyBorder="1" applyAlignment="1">
      <alignment horizontal="center" vertical="center"/>
    </xf>
    <xf numFmtId="0" fontId="3" fillId="3" borderId="6" xfId="0" applyFont="1" applyFill="1" applyBorder="1"/>
    <xf numFmtId="14" fontId="3" fillId="3" borderId="6" xfId="0" applyNumberFormat="1" applyFont="1" applyFill="1" applyBorder="1"/>
    <xf numFmtId="0" fontId="0" fillId="3" borderId="6" xfId="0" applyFill="1" applyBorder="1"/>
    <xf numFmtId="0" fontId="0" fillId="3" borderId="5" xfId="0" applyFill="1" applyBorder="1"/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0" fillId="4" borderId="13" xfId="0" applyFill="1" applyBorder="1"/>
    <xf numFmtId="0" fontId="1" fillId="4" borderId="14" xfId="0" applyFont="1" applyFill="1" applyBorder="1" applyAlignment="1">
      <alignment horizontal="center" vertical="center"/>
    </xf>
    <xf numFmtId="0" fontId="0" fillId="4" borderId="15" xfId="0" applyFill="1" applyBorder="1"/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1" fillId="4" borderId="1" xfId="0" applyFont="1" applyFill="1" applyBorder="1"/>
    <xf numFmtId="0" fontId="0" fillId="4" borderId="2" xfId="0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165" fontId="8" fillId="6" borderId="20" xfId="0" applyNumberFormat="1" applyFont="1" applyFill="1" applyBorder="1" applyAlignment="1">
      <alignment horizontal="center" vertical="center"/>
    </xf>
    <xf numFmtId="164" fontId="8" fillId="6" borderId="2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center"/>
    </xf>
    <xf numFmtId="0" fontId="1" fillId="4" borderId="3" xfId="0" applyFont="1" applyFill="1" applyBorder="1"/>
    <xf numFmtId="0" fontId="0" fillId="4" borderId="4" xfId="0" applyFill="1" applyBorder="1" applyAlignment="1">
      <alignment horizontal="center"/>
    </xf>
    <xf numFmtId="14" fontId="3" fillId="3" borderId="6" xfId="0" applyNumberFormat="1" applyFont="1" applyFill="1" applyBorder="1" applyAlignment="1">
      <alignment horizontal="center" vertical="center"/>
    </xf>
    <xf numFmtId="167" fontId="8" fillId="6" borderId="2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166" fontId="11" fillId="4" borderId="12" xfId="0" applyNumberFormat="1" applyFont="1" applyFill="1" applyBorder="1" applyAlignment="1">
      <alignment horizontal="center" vertical="center" wrapText="1"/>
    </xf>
    <xf numFmtId="166" fontId="11" fillId="4" borderId="0" xfId="0" applyNumberFormat="1" applyFont="1" applyFill="1" applyAlignment="1">
      <alignment horizontal="center" vertical="center" wrapText="1"/>
    </xf>
    <xf numFmtId="166" fontId="11" fillId="4" borderId="13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9" fillId="4" borderId="14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0" fillId="0" borderId="22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4</xdr:row>
      <xdr:rowOff>9526</xdr:rowOff>
    </xdr:from>
    <xdr:to>
      <xdr:col>12</xdr:col>
      <xdr:colOff>133350</xdr:colOff>
      <xdr:row>21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945C68-AE62-18DE-0509-ED5D723DA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781051"/>
          <a:ext cx="4010025" cy="3848100"/>
        </a:xfrm>
        <a:prstGeom prst="rect">
          <a:avLst/>
        </a:prstGeom>
        <a:ln w="19050">
          <a:solidFill>
            <a:schemeClr val="accent6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7327</xdr:colOff>
      <xdr:row>7</xdr:row>
      <xdr:rowOff>9525</xdr:rowOff>
    </xdr:from>
    <xdr:to>
      <xdr:col>15</xdr:col>
      <xdr:colOff>704850</xdr:colOff>
      <xdr:row>15</xdr:row>
      <xdr:rowOff>2197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84523DB-E1E8-B280-5D80-D975B0A84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6277" y="1790700"/>
          <a:ext cx="2345348" cy="1535722"/>
        </a:xfrm>
        <a:prstGeom prst="rect">
          <a:avLst/>
        </a:prstGeom>
        <a:ln w="12700">
          <a:solidFill>
            <a:schemeClr val="accent6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9525</xdr:colOff>
      <xdr:row>7</xdr:row>
      <xdr:rowOff>19050</xdr:rowOff>
    </xdr:from>
    <xdr:to>
      <xdr:col>11</xdr:col>
      <xdr:colOff>704850</xdr:colOff>
      <xdr:row>15</xdr:row>
      <xdr:rowOff>9525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B34C6E-BE59-4F08-B9F3-4F301732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5" y="1800225"/>
          <a:ext cx="2286000" cy="1533525"/>
        </a:xfrm>
        <a:prstGeom prst="rect">
          <a:avLst/>
        </a:prstGeom>
        <a:ln w="12700">
          <a:solidFill>
            <a:schemeClr val="accent6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6931A-EA6B-4BEF-8123-00C793C41AE1}">
  <dimension ref="E4:I31"/>
  <sheetViews>
    <sheetView zoomScaleNormal="100" workbookViewId="0"/>
  </sheetViews>
  <sheetFormatPr defaultRowHeight="15" x14ac:dyDescent="0.25"/>
  <cols>
    <col min="5" max="5" width="47.7109375" bestFit="1" customWidth="1"/>
    <col min="6" max="6" width="17.140625" bestFit="1" customWidth="1"/>
    <col min="7" max="7" width="2" customWidth="1"/>
    <col min="8" max="8" width="6.28515625" bestFit="1" customWidth="1"/>
    <col min="9" max="9" width="19" bestFit="1" customWidth="1"/>
    <col min="10" max="10" width="9.85546875" bestFit="1" customWidth="1"/>
    <col min="11" max="11" width="14.28515625" bestFit="1" customWidth="1"/>
  </cols>
  <sheetData>
    <row r="4" spans="5:9" ht="15.75" thickBot="1" x14ac:dyDescent="0.3"/>
    <row r="5" spans="5:9" ht="26.25" x14ac:dyDescent="0.25">
      <c r="E5" s="37" t="s">
        <v>11</v>
      </c>
      <c r="F5" s="38"/>
    </row>
    <row r="6" spans="5:9" ht="21" x14ac:dyDescent="0.25">
      <c r="E6" s="39" t="s">
        <v>18</v>
      </c>
      <c r="F6" s="40"/>
    </row>
    <row r="7" spans="5:9" ht="21" x14ac:dyDescent="0.25">
      <c r="E7" s="41" t="s">
        <v>36</v>
      </c>
      <c r="F7" s="42"/>
    </row>
    <row r="8" spans="5:9" ht="16.5" thickBot="1" x14ac:dyDescent="0.3">
      <c r="E8" s="26" t="s">
        <v>37</v>
      </c>
      <c r="F8" s="27" t="s">
        <v>19</v>
      </c>
      <c r="H8" s="1"/>
      <c r="I8" s="3"/>
    </row>
    <row r="9" spans="5:9" x14ac:dyDescent="0.25">
      <c r="E9" s="24" t="s">
        <v>27</v>
      </c>
      <c r="F9" s="25">
        <v>1</v>
      </c>
    </row>
    <row r="10" spans="5:9" x14ac:dyDescent="0.25">
      <c r="E10" s="24" t="s">
        <v>31</v>
      </c>
      <c r="F10" s="25">
        <v>1</v>
      </c>
    </row>
    <row r="11" spans="5:9" x14ac:dyDescent="0.25">
      <c r="E11" s="24" t="s">
        <v>32</v>
      </c>
      <c r="F11" s="25">
        <v>2</v>
      </c>
    </row>
    <row r="12" spans="5:9" x14ac:dyDescent="0.25">
      <c r="E12" s="24" t="s">
        <v>41</v>
      </c>
      <c r="F12" s="25">
        <v>3</v>
      </c>
    </row>
    <row r="13" spans="5:9" x14ac:dyDescent="0.25">
      <c r="E13" s="24" t="s">
        <v>28</v>
      </c>
      <c r="F13" s="25">
        <v>3</v>
      </c>
    </row>
    <row r="14" spans="5:9" x14ac:dyDescent="0.25">
      <c r="E14" s="24" t="s">
        <v>29</v>
      </c>
      <c r="F14" s="25">
        <v>4</v>
      </c>
    </row>
    <row r="15" spans="5:9" x14ac:dyDescent="0.25">
      <c r="E15" s="24" t="s">
        <v>33</v>
      </c>
      <c r="F15" s="25">
        <v>1</v>
      </c>
    </row>
    <row r="16" spans="5:9" x14ac:dyDescent="0.25">
      <c r="E16" s="24" t="s">
        <v>35</v>
      </c>
      <c r="F16" s="25">
        <v>3</v>
      </c>
    </row>
    <row r="17" spans="5:6" x14ac:dyDescent="0.25">
      <c r="E17" s="24" t="s">
        <v>34</v>
      </c>
      <c r="F17" s="25">
        <v>1</v>
      </c>
    </row>
    <row r="18" spans="5:6" x14ac:dyDescent="0.25">
      <c r="E18" s="24" t="s">
        <v>30</v>
      </c>
      <c r="F18" s="25">
        <v>3</v>
      </c>
    </row>
    <row r="19" spans="5:6" x14ac:dyDescent="0.25">
      <c r="E19" s="30" t="s">
        <v>38</v>
      </c>
      <c r="F19" s="25">
        <v>1</v>
      </c>
    </row>
    <row r="20" spans="5:6" x14ac:dyDescent="0.25">
      <c r="E20" s="24" t="s">
        <v>39</v>
      </c>
      <c r="F20" s="25">
        <v>1</v>
      </c>
    </row>
    <row r="21" spans="5:6" ht="15.75" thickBot="1" x14ac:dyDescent="0.3">
      <c r="E21" s="24" t="s">
        <v>40</v>
      </c>
      <c r="F21" s="25">
        <v>1</v>
      </c>
    </row>
    <row r="22" spans="5:6" ht="24" thickBot="1" x14ac:dyDescent="0.3">
      <c r="E22" s="28">
        <f>COUNTA(E9:E21)</f>
        <v>13</v>
      </c>
      <c r="F22" s="29">
        <f>SUM(F9:F21)</f>
        <v>25</v>
      </c>
    </row>
    <row r="23" spans="5:6" x14ac:dyDescent="0.25">
      <c r="F23" s="1"/>
    </row>
    <row r="24" spans="5:6" x14ac:dyDescent="0.25">
      <c r="F24" s="1"/>
    </row>
    <row r="25" spans="5:6" x14ac:dyDescent="0.25">
      <c r="F25" s="1"/>
    </row>
    <row r="26" spans="5:6" x14ac:dyDescent="0.25">
      <c r="F26" s="1"/>
    </row>
    <row r="27" spans="5:6" x14ac:dyDescent="0.25">
      <c r="F27" s="1"/>
    </row>
    <row r="28" spans="5:6" x14ac:dyDescent="0.25">
      <c r="F28" s="1"/>
    </row>
    <row r="29" spans="5:6" x14ac:dyDescent="0.25">
      <c r="F29" s="1"/>
    </row>
    <row r="30" spans="5:6" x14ac:dyDescent="0.25">
      <c r="F30" s="1"/>
    </row>
    <row r="31" spans="5:6" x14ac:dyDescent="0.25">
      <c r="F31" s="1"/>
    </row>
  </sheetData>
  <sheetProtection algorithmName="SHA-512" hashValue="qtcSV/WXyQ/5Ue3ivV+iB8CurDjwb0n2rJCgVaN27a186jsWwjrz/HgyhVAf475HjPJECtlhTIslKmSG32FflA==" saltValue="MYj4MQClS9rcbAClpy96EA==" spinCount="100000" sheet="1" objects="1" scenarios="1"/>
  <mergeCells count="3">
    <mergeCell ref="E5:F5"/>
    <mergeCell ref="E6:F6"/>
    <mergeCell ref="E7:F7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EF3A5-EC9C-42D4-9B44-46C6E60D72FE}">
  <dimension ref="B2:K9"/>
  <sheetViews>
    <sheetView workbookViewId="0"/>
  </sheetViews>
  <sheetFormatPr defaultRowHeight="15" x14ac:dyDescent="0.25"/>
  <cols>
    <col min="3" max="3" width="3.5703125" bestFit="1" customWidth="1"/>
    <col min="4" max="4" width="3.85546875" bestFit="1" customWidth="1"/>
    <col min="5" max="5" width="16.85546875" bestFit="1" customWidth="1"/>
    <col min="6" max="6" width="10.28515625" bestFit="1" customWidth="1"/>
    <col min="7" max="7" width="7.5703125" bestFit="1" customWidth="1"/>
    <col min="8" max="8" width="11.85546875" bestFit="1" customWidth="1"/>
    <col min="9" max="9" width="31.5703125" bestFit="1" customWidth="1"/>
    <col min="10" max="10" width="12.7109375" bestFit="1" customWidth="1"/>
    <col min="11" max="11" width="21" bestFit="1" customWidth="1"/>
    <col min="14" max="14" width="21" bestFit="1" customWidth="1"/>
    <col min="15" max="15" width="18.140625" bestFit="1" customWidth="1"/>
  </cols>
  <sheetData>
    <row r="2" spans="2:11" ht="15.75" thickBot="1" x14ac:dyDescent="0.3"/>
    <row r="3" spans="2:11" ht="18.75" x14ac:dyDescent="0.3">
      <c r="B3" s="2"/>
      <c r="C3" s="20" t="s">
        <v>1</v>
      </c>
      <c r="D3" s="21" t="s">
        <v>2</v>
      </c>
      <c r="E3" s="22" t="s">
        <v>0</v>
      </c>
      <c r="F3" s="22" t="s">
        <v>3</v>
      </c>
      <c r="G3" s="22" t="s">
        <v>4</v>
      </c>
      <c r="H3" s="22" t="s">
        <v>50</v>
      </c>
      <c r="I3" s="22" t="s">
        <v>6</v>
      </c>
      <c r="J3" s="22" t="s">
        <v>51</v>
      </c>
      <c r="K3" s="23" t="s">
        <v>10</v>
      </c>
    </row>
    <row r="4" spans="2:11" ht="15.75" x14ac:dyDescent="0.25">
      <c r="C4" s="4" t="s">
        <v>5</v>
      </c>
      <c r="D4" s="9">
        <v>17</v>
      </c>
      <c r="E4" s="10" t="s">
        <v>8</v>
      </c>
      <c r="F4" s="10" t="s">
        <v>9</v>
      </c>
      <c r="G4" s="9">
        <v>8</v>
      </c>
      <c r="H4" s="34">
        <v>14094</v>
      </c>
      <c r="I4" s="11" t="s">
        <v>7</v>
      </c>
      <c r="J4" s="11">
        <v>31757</v>
      </c>
      <c r="K4" s="5" t="s">
        <v>12</v>
      </c>
    </row>
    <row r="5" spans="2:11" x14ac:dyDescent="0.25">
      <c r="C5" s="6"/>
      <c r="D5" s="12"/>
      <c r="E5" s="12"/>
      <c r="F5" s="12"/>
      <c r="G5" s="12"/>
      <c r="H5" s="12"/>
      <c r="I5" s="12"/>
      <c r="J5" s="12"/>
      <c r="K5" s="5" t="s">
        <v>13</v>
      </c>
    </row>
    <row r="6" spans="2:11" x14ac:dyDescent="0.25">
      <c r="C6" s="6"/>
      <c r="D6" s="12"/>
      <c r="E6" s="12"/>
      <c r="F6" s="12"/>
      <c r="G6" s="12"/>
      <c r="H6" s="12"/>
      <c r="I6" s="12"/>
      <c r="J6" s="12"/>
      <c r="K6" s="5" t="s">
        <v>14</v>
      </c>
    </row>
    <row r="7" spans="2:11" x14ac:dyDescent="0.25">
      <c r="C7" s="6"/>
      <c r="D7" s="12"/>
      <c r="E7" s="12"/>
      <c r="F7" s="12"/>
      <c r="G7" s="12"/>
      <c r="H7" s="12"/>
      <c r="I7" s="12"/>
      <c r="J7" s="12"/>
      <c r="K7" s="5" t="s">
        <v>15</v>
      </c>
    </row>
    <row r="8" spans="2:11" x14ac:dyDescent="0.25">
      <c r="C8" s="6"/>
      <c r="D8" s="12"/>
      <c r="E8" s="12"/>
      <c r="F8" s="12"/>
      <c r="G8" s="12"/>
      <c r="H8" s="12"/>
      <c r="I8" s="12"/>
      <c r="J8" s="12"/>
      <c r="K8" s="5" t="s">
        <v>16</v>
      </c>
    </row>
    <row r="9" spans="2:11" ht="15.75" thickBot="1" x14ac:dyDescent="0.3">
      <c r="C9" s="7"/>
      <c r="D9" s="13"/>
      <c r="E9" s="13"/>
      <c r="F9" s="13"/>
      <c r="G9" s="13"/>
      <c r="H9" s="13"/>
      <c r="I9" s="13"/>
      <c r="J9" s="13"/>
      <c r="K9" s="8" t="s">
        <v>17</v>
      </c>
    </row>
  </sheetData>
  <sheetProtection algorithmName="SHA-512" hashValue="GwNi9qEFnOYUgws3eOKC+i8D6UXG6Uh4f8ww31EOrSAhme+qbj/1E5KszcZYzMSBt3tsPWkNk97Pe4H7bAKyTQ==" saltValue="ZbfSTLVYs3tx3EO48OpA5g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E1777-3873-4833-8DDB-DDE6B8385062}">
  <dimension ref="C2:D8"/>
  <sheetViews>
    <sheetView workbookViewId="0"/>
  </sheetViews>
  <sheetFormatPr defaultRowHeight="15" x14ac:dyDescent="0.25"/>
  <cols>
    <col min="3" max="3" width="13.140625" bestFit="1" customWidth="1"/>
    <col min="4" max="4" width="41.5703125" bestFit="1" customWidth="1"/>
  </cols>
  <sheetData>
    <row r="2" spans="3:4" ht="15.75" thickBot="1" x14ac:dyDescent="0.3"/>
    <row r="3" spans="3:4" ht="18.75" x14ac:dyDescent="0.25">
      <c r="C3" s="14" t="s">
        <v>25</v>
      </c>
      <c r="D3" s="15" t="s">
        <v>26</v>
      </c>
    </row>
    <row r="4" spans="3:4" x14ac:dyDescent="0.25">
      <c r="C4" s="16">
        <v>2943</v>
      </c>
      <c r="D4" s="17" t="s">
        <v>20</v>
      </c>
    </row>
    <row r="5" spans="3:4" x14ac:dyDescent="0.25">
      <c r="C5" s="16">
        <v>10916</v>
      </c>
      <c r="D5" s="17" t="s">
        <v>22</v>
      </c>
    </row>
    <row r="6" spans="3:4" x14ac:dyDescent="0.25">
      <c r="C6" s="16" t="s">
        <v>23</v>
      </c>
      <c r="D6" s="17" t="s">
        <v>42</v>
      </c>
    </row>
    <row r="7" spans="3:4" x14ac:dyDescent="0.25">
      <c r="C7" s="16">
        <v>14804</v>
      </c>
      <c r="D7" s="17" t="s">
        <v>21</v>
      </c>
    </row>
    <row r="8" spans="3:4" ht="15.75" thickBot="1" x14ac:dyDescent="0.3">
      <c r="C8" s="18">
        <v>24432</v>
      </c>
      <c r="D8" s="19" t="s">
        <v>24</v>
      </c>
    </row>
  </sheetData>
  <sheetProtection algorithmName="SHA-512" hashValue="6zjvMxUpJCrNuPZgbHKoXj3u9gwi13YHexLMGLJ2FEtmo6u+jwIbi9w5Q71wYeSPDbNuYNPnfE064vSBnTWQXg==" saltValue="CbRZZa7MXE5+pTG55ts/vw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D1474-020A-4760-8B21-86BF9FCC7473}">
  <dimension ref="F4:Q33"/>
  <sheetViews>
    <sheetView tabSelected="1" zoomScaleNormal="100" workbookViewId="0">
      <selection activeCell="R7" sqref="R7"/>
    </sheetView>
  </sheetViews>
  <sheetFormatPr defaultRowHeight="15" x14ac:dyDescent="0.25"/>
  <cols>
    <col min="6" max="6" width="47.5703125" bestFit="1" customWidth="1"/>
    <col min="7" max="7" width="11.5703125" bestFit="1" customWidth="1"/>
    <col min="8" max="8" width="2" customWidth="1"/>
    <col min="10" max="10" width="13.140625" customWidth="1"/>
    <col min="11" max="12" width="10.7109375" customWidth="1"/>
    <col min="14" max="14" width="14.140625" bestFit="1" customWidth="1"/>
    <col min="15" max="15" width="10.5703125" customWidth="1"/>
    <col min="16" max="16" width="10.7109375" customWidth="1"/>
  </cols>
  <sheetData>
    <row r="4" spans="6:17" ht="15.75" thickBot="1" x14ac:dyDescent="0.3"/>
    <row r="5" spans="6:17" ht="26.25" x14ac:dyDescent="0.25">
      <c r="F5" s="37" t="s">
        <v>11</v>
      </c>
      <c r="G5" s="38"/>
      <c r="J5" s="43" t="s">
        <v>54</v>
      </c>
      <c r="K5" s="44"/>
      <c r="L5" s="45"/>
      <c r="N5" s="43" t="s">
        <v>55</v>
      </c>
      <c r="O5" s="44"/>
      <c r="P5" s="45"/>
      <c r="Q5" s="36"/>
    </row>
    <row r="6" spans="6:17" ht="31.5" x14ac:dyDescent="0.25">
      <c r="F6" s="50" t="s">
        <v>18</v>
      </c>
      <c r="G6" s="51"/>
      <c r="J6" s="54" t="s">
        <v>56</v>
      </c>
      <c r="K6" s="55"/>
      <c r="L6" s="56"/>
      <c r="N6" s="54" t="s">
        <v>58</v>
      </c>
      <c r="O6" s="55"/>
      <c r="P6" s="56"/>
    </row>
    <row r="7" spans="6:17" ht="21.75" thickBot="1" x14ac:dyDescent="0.3">
      <c r="F7" s="52" t="s">
        <v>36</v>
      </c>
      <c r="G7" s="53"/>
      <c r="J7" s="58" t="s">
        <v>57</v>
      </c>
      <c r="K7" s="59"/>
      <c r="L7" s="60"/>
      <c r="N7" s="58" t="s">
        <v>59</v>
      </c>
      <c r="O7" s="59"/>
      <c r="P7" s="60"/>
    </row>
    <row r="8" spans="6:17" ht="16.5" thickBot="1" x14ac:dyDescent="0.3">
      <c r="F8" s="26" t="s">
        <v>37</v>
      </c>
      <c r="G8" s="27" t="s">
        <v>19</v>
      </c>
      <c r="J8" s="61"/>
      <c r="K8" s="61"/>
      <c r="L8" s="61"/>
      <c r="N8" s="57"/>
      <c r="O8" s="57"/>
      <c r="P8" s="57"/>
    </row>
    <row r="9" spans="6:17" x14ac:dyDescent="0.25">
      <c r="F9" s="24" t="s">
        <v>27</v>
      </c>
      <c r="G9" s="25">
        <v>1</v>
      </c>
      <c r="J9" s="57"/>
      <c r="K9" s="57"/>
      <c r="L9" s="57"/>
      <c r="N9" s="57"/>
      <c r="O9" s="57"/>
      <c r="P9" s="57"/>
    </row>
    <row r="10" spans="6:17" x14ac:dyDescent="0.25">
      <c r="F10" s="24" t="s">
        <v>31</v>
      </c>
      <c r="G10" s="25">
        <v>1</v>
      </c>
      <c r="J10" s="57"/>
      <c r="K10" s="57"/>
      <c r="L10" s="57"/>
      <c r="N10" s="57"/>
      <c r="O10" s="57"/>
      <c r="P10" s="57"/>
    </row>
    <row r="11" spans="6:17" x14ac:dyDescent="0.25">
      <c r="F11" s="24" t="s">
        <v>32</v>
      </c>
      <c r="G11" s="25">
        <v>2</v>
      </c>
      <c r="J11" s="57"/>
      <c r="K11" s="57"/>
      <c r="L11" s="57"/>
      <c r="N11" s="57"/>
      <c r="O11" s="57"/>
      <c r="P11" s="57"/>
    </row>
    <row r="12" spans="6:17" x14ac:dyDescent="0.25">
      <c r="F12" s="24" t="s">
        <v>41</v>
      </c>
      <c r="G12" s="25">
        <v>3</v>
      </c>
      <c r="J12" s="57"/>
      <c r="K12" s="57"/>
      <c r="L12" s="57"/>
      <c r="N12" s="57"/>
      <c r="O12" s="57"/>
      <c r="P12" s="57"/>
    </row>
    <row r="13" spans="6:17" x14ac:dyDescent="0.25">
      <c r="F13" s="24" t="s">
        <v>28</v>
      </c>
      <c r="G13" s="25">
        <v>3</v>
      </c>
      <c r="J13" s="57"/>
      <c r="K13" s="57"/>
      <c r="L13" s="57"/>
      <c r="N13" s="57"/>
      <c r="O13" s="57"/>
      <c r="P13" s="57"/>
    </row>
    <row r="14" spans="6:17" x14ac:dyDescent="0.25">
      <c r="F14" s="24" t="s">
        <v>29</v>
      </c>
      <c r="G14" s="25">
        <v>4</v>
      </c>
      <c r="J14" s="57"/>
      <c r="K14" s="57"/>
      <c r="L14" s="57"/>
      <c r="N14" s="57"/>
      <c r="O14" s="57"/>
      <c r="P14" s="57"/>
    </row>
    <row r="15" spans="6:17" x14ac:dyDescent="0.25">
      <c r="F15" s="24" t="s">
        <v>33</v>
      </c>
      <c r="G15" s="25">
        <v>1</v>
      </c>
      <c r="J15" s="57"/>
      <c r="K15" s="57"/>
      <c r="L15" s="57"/>
      <c r="N15" s="57"/>
      <c r="O15" s="57"/>
      <c r="P15" s="57"/>
    </row>
    <row r="16" spans="6:17" x14ac:dyDescent="0.25">
      <c r="F16" s="24" t="s">
        <v>35</v>
      </c>
      <c r="G16" s="25">
        <v>3</v>
      </c>
    </row>
    <row r="17" spans="6:7" x14ac:dyDescent="0.25">
      <c r="F17" s="24" t="s">
        <v>34</v>
      </c>
      <c r="G17" s="25">
        <v>1</v>
      </c>
    </row>
    <row r="18" spans="6:7" x14ac:dyDescent="0.25">
      <c r="F18" s="24" t="s">
        <v>30</v>
      </c>
      <c r="G18" s="25">
        <v>3</v>
      </c>
    </row>
    <row r="19" spans="6:7" x14ac:dyDescent="0.25">
      <c r="F19" s="30" t="s">
        <v>38</v>
      </c>
      <c r="G19" s="25">
        <v>1</v>
      </c>
    </row>
    <row r="20" spans="6:7" x14ac:dyDescent="0.25">
      <c r="F20" s="24" t="s">
        <v>39</v>
      </c>
      <c r="G20" s="25">
        <v>1</v>
      </c>
    </row>
    <row r="21" spans="6:7" ht="15.75" thickBot="1" x14ac:dyDescent="0.3">
      <c r="F21" s="24" t="s">
        <v>40</v>
      </c>
      <c r="G21" s="25">
        <v>1</v>
      </c>
    </row>
    <row r="22" spans="6:7" ht="24" thickBot="1" x14ac:dyDescent="0.3">
      <c r="F22" s="35">
        <f>COUNTA(F9:F21)</f>
        <v>13</v>
      </c>
      <c r="G22" s="29">
        <f>SUM(G9:G21)</f>
        <v>25</v>
      </c>
    </row>
    <row r="23" spans="6:7" ht="18.75" x14ac:dyDescent="0.25">
      <c r="F23" s="46" t="s">
        <v>49</v>
      </c>
      <c r="G23" s="47"/>
    </row>
    <row r="24" spans="6:7" ht="15.75" x14ac:dyDescent="0.25">
      <c r="F24" s="48" t="s">
        <v>18</v>
      </c>
      <c r="G24" s="49"/>
    </row>
    <row r="25" spans="6:7" x14ac:dyDescent="0.25">
      <c r="F25" s="24" t="s">
        <v>52</v>
      </c>
      <c r="G25" s="25">
        <v>1</v>
      </c>
    </row>
    <row r="26" spans="6:7" x14ac:dyDescent="0.25">
      <c r="F26" s="30" t="s">
        <v>53</v>
      </c>
      <c r="G26" s="31">
        <v>1</v>
      </c>
    </row>
    <row r="27" spans="6:7" x14ac:dyDescent="0.25">
      <c r="F27" s="30" t="s">
        <v>48</v>
      </c>
      <c r="G27" s="31">
        <v>1</v>
      </c>
    </row>
    <row r="28" spans="6:7" x14ac:dyDescent="0.25">
      <c r="F28" s="30" t="s">
        <v>43</v>
      </c>
      <c r="G28" s="31">
        <v>1</v>
      </c>
    </row>
    <row r="29" spans="6:7" x14ac:dyDescent="0.25">
      <c r="F29" s="24" t="s">
        <v>44</v>
      </c>
      <c r="G29" s="31">
        <v>1</v>
      </c>
    </row>
    <row r="30" spans="6:7" x14ac:dyDescent="0.25">
      <c r="F30" s="24" t="s">
        <v>45</v>
      </c>
      <c r="G30" s="31">
        <v>1</v>
      </c>
    </row>
    <row r="31" spans="6:7" x14ac:dyDescent="0.25">
      <c r="F31" s="30" t="s">
        <v>46</v>
      </c>
      <c r="G31" s="31">
        <v>1</v>
      </c>
    </row>
    <row r="32" spans="6:7" ht="15.75" thickBot="1" x14ac:dyDescent="0.3">
      <c r="F32" s="32" t="s">
        <v>47</v>
      </c>
      <c r="G32" s="33">
        <v>1</v>
      </c>
    </row>
    <row r="33" spans="6:7" ht="24" thickBot="1" x14ac:dyDescent="0.3">
      <c r="F33" s="35">
        <f>COUNTA(F9:F21,F25:F32)</f>
        <v>21</v>
      </c>
      <c r="G33" s="29">
        <f>SUM(G22,G28:G32)+1</f>
        <v>31</v>
      </c>
    </row>
  </sheetData>
  <sheetProtection algorithmName="SHA-512" hashValue="2w/xlBnho3NmuGw5nRS7PkUun5E2CZESVOW/Hh4biehm0d9W9gVpyxmoh/ShfDi92fR51+tyarYJcU7pnxZEVA==" saltValue="RZbQ0ORg5nh52t0fBUZ2hQ==" spinCount="100000" sheet="1" objects="1" scenarios="1"/>
  <mergeCells count="11">
    <mergeCell ref="F23:G23"/>
    <mergeCell ref="F24:G24"/>
    <mergeCell ref="F5:G5"/>
    <mergeCell ref="F6:G6"/>
    <mergeCell ref="F7:G7"/>
    <mergeCell ref="J5:L5"/>
    <mergeCell ref="N5:P5"/>
    <mergeCell ref="J6:L6"/>
    <mergeCell ref="J7:L7"/>
    <mergeCell ref="N6:P6"/>
    <mergeCell ref="N7:P7"/>
  </mergeCells>
  <pageMargins left="0.511811024" right="0.511811024" top="0.78740157499999996" bottom="0.78740157499999996" header="0.31496062000000002" footer="0.31496062000000002"/>
  <ignoredErrors>
    <ignoredError sqref="G33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ÍNDICE</vt:lpstr>
      <vt:lpstr>REGISTRO</vt:lpstr>
      <vt:lpstr>PROCESSOS</vt:lpstr>
      <vt:lpstr>TOTAIS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Gérisson Silva de Mello</dc:creator>
  <cp:lastModifiedBy>Gérisson Silva de Mello</cp:lastModifiedBy>
  <dcterms:created xsi:type="dcterms:W3CDTF">2025-06-16T12:22:47Z</dcterms:created>
  <dcterms:modified xsi:type="dcterms:W3CDTF">2025-06-23T13:47:04Z</dcterms:modified>
</cp:coreProperties>
</file>